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4_2015 (по балам)" sheetId="1" r:id="rId1"/>
  </sheets>
  <definedNames>
    <definedName name="_xlnm.Print_Area" localSheetId="0">'2014_2015 (по балам)'!$A$1:$AD$53</definedName>
  </definedNames>
  <calcPr fullCalcOnLoad="1"/>
</workbook>
</file>

<file path=xl/sharedStrings.xml><?xml version="1.0" encoding="utf-8"?>
<sst xmlns="http://schemas.openxmlformats.org/spreadsheetml/2006/main" count="37" uniqueCount="28">
  <si>
    <t>№ ЗНЗ</t>
  </si>
  <si>
    <t>Перемоги в олімпіадах</t>
  </si>
  <si>
    <t>І місце</t>
  </si>
  <si>
    <t>ІІ місце</t>
  </si>
  <si>
    <t>ІІІ місце</t>
  </si>
  <si>
    <t>Перемоги  в конкурсі-захисті МАН</t>
  </si>
  <si>
    <t>Перемоги в турнірах</t>
  </si>
  <si>
    <t>Вересень</t>
  </si>
  <si>
    <t>Рейтинговый номер</t>
  </si>
  <si>
    <t xml:space="preserve"> </t>
  </si>
  <si>
    <t>золото</t>
  </si>
  <si>
    <t>срібло</t>
  </si>
  <si>
    <t>бронза</t>
  </si>
  <si>
    <t>Перемоги в міжнародних олімпіадах</t>
  </si>
  <si>
    <t>Рейтингові бали</t>
  </si>
  <si>
    <t>ХУЛ</t>
  </si>
  <si>
    <t>№ з/п</t>
  </si>
  <si>
    <t>АШБ</t>
  </si>
  <si>
    <t>Очаг</t>
  </si>
  <si>
    <t>кол-во побед</t>
  </si>
  <si>
    <t>рейтинговий бал</t>
  </si>
  <si>
    <t>Общая рейтинговая сумма</t>
  </si>
  <si>
    <t>кол-во победителей</t>
  </si>
  <si>
    <t>кол-во    побед</t>
  </si>
  <si>
    <t>кол-во   побед</t>
  </si>
  <si>
    <t>Рейтинг загальноосвітніх навчальних закладів м. Харкова                                                                                                                                                                           за результатами участі учнів у Всеукраїнських інтелектуальних змаганнях і Міжнародних учнівських олімпіадах</t>
  </si>
  <si>
    <t xml:space="preserve">Визначення рейтингових балів проводилось з урахуванням кількості та вагомості перемог учнів. </t>
  </si>
  <si>
    <t>В рейтинговму списку наведено  50 загальноосвтніх навчальних закладів м. Харкова, що мають переможців IV етапу Всеукраїнських учнівських олімпіад із навчальних предметів, III етапу Всеукраїнського конкурсу-захисту науково-дослідницьких робіт учнів-членів Малої академії наук України, Всеукраїнських учнівських командих турнірів та Міжнародних учнівських олімпіад у 2014/2015 навчальному році.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</si>
</sst>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DE05A"/>
        <bgColor indexed="64"/>
      </patternFill>
    </fill>
    <fill>
      <patternFill patternType="solid">
        <fgColor rgb="FFC7EDA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3" fillId="0" borderId="13" xfId="0" applyFont="1" applyBorder="1" applyAlignment="1">
      <alignment textRotation="90" wrapText="1"/>
    </xf>
    <xf numFmtId="0" fontId="3" fillId="0" borderId="14" xfId="0" applyFont="1" applyBorder="1" applyAlignment="1">
      <alignment horizontal="center"/>
    </xf>
    <xf numFmtId="0" fontId="0" fillId="35" borderId="0" xfId="0" applyFont="1" applyFill="1" applyAlignment="1">
      <alignment/>
    </xf>
    <xf numFmtId="0" fontId="4" fillId="5" borderId="10" xfId="0" applyFont="1" applyFill="1" applyBorder="1" applyAlignment="1">
      <alignment horizontal="center"/>
    </xf>
    <xf numFmtId="0" fontId="44" fillId="5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44" fillId="5" borderId="12" xfId="0" applyFont="1" applyFill="1" applyBorder="1" applyAlignment="1">
      <alignment horizontal="center"/>
    </xf>
    <xf numFmtId="0" fontId="4" fillId="11" borderId="14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44" fillId="11" borderId="10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4" fillId="35" borderId="12" xfId="0" applyFont="1" applyFill="1" applyBorder="1" applyAlignment="1">
      <alignment horizontal="center"/>
    </xf>
    <xf numFmtId="0" fontId="0" fillId="0" borderId="0" xfId="0" applyFont="1" applyAlignment="1">
      <alignment vertical="top" wrapText="1"/>
    </xf>
    <xf numFmtId="0" fontId="44" fillId="3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4" fillId="37" borderId="16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0" fontId="44" fillId="37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34" borderId="14" xfId="0" applyFont="1" applyFill="1" applyBorder="1" applyAlignment="1">
      <alignment horizontal="center"/>
    </xf>
    <xf numFmtId="0" fontId="0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1"/>
  <sheetViews>
    <sheetView tabSelected="1" workbookViewId="0" topLeftCell="M1">
      <selection activeCell="Q289" sqref="Q289:Y1114"/>
    </sheetView>
  </sheetViews>
  <sheetFormatPr defaultColWidth="9.140625" defaultRowHeight="15"/>
  <cols>
    <col min="1" max="1" width="5.8515625" style="4" customWidth="1"/>
    <col min="2" max="2" width="8.00390625" style="20" customWidth="1"/>
    <col min="3" max="5" width="6.7109375" style="4" customWidth="1"/>
    <col min="6" max="7" width="5.28125" style="4" customWidth="1"/>
    <col min="8" max="10" width="6.7109375" style="4" customWidth="1"/>
    <col min="11" max="12" width="5.421875" style="4" customWidth="1"/>
    <col min="13" max="15" width="6.7109375" style="4" customWidth="1"/>
    <col min="16" max="16" width="5.57421875" style="4" customWidth="1"/>
    <col min="17" max="17" width="5.421875" style="4" customWidth="1"/>
    <col min="18" max="18" width="6.00390625" style="6" customWidth="1"/>
    <col min="19" max="19" width="6.421875" style="6" customWidth="1"/>
    <col min="20" max="20" width="7.8515625" style="6" customWidth="1"/>
    <col min="21" max="22" width="5.421875" style="6" customWidth="1"/>
    <col min="23" max="23" width="13.57421875" style="6" customWidth="1"/>
    <col min="24" max="24" width="11.7109375" style="8" customWidth="1"/>
    <col min="25" max="25" width="4.28125" style="4" customWidth="1"/>
    <col min="26" max="26" width="10.7109375" style="4" customWidth="1"/>
    <col min="27" max="27" width="11.421875" style="4" customWidth="1"/>
    <col min="28" max="28" width="12.28125" style="4" customWidth="1"/>
    <col min="29" max="29" width="14.00390625" style="4" customWidth="1"/>
    <col min="30" max="32" width="9.140625" style="4" customWidth="1"/>
    <col min="33" max="16384" width="9.140625" style="4" customWidth="1"/>
  </cols>
  <sheetData>
    <row r="1" spans="1:24" ht="47.25" customHeight="1">
      <c r="A1" s="45" t="s">
        <v>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</row>
    <row r="2" spans="1:24" ht="21.75" customHeight="1">
      <c r="A2" s="49" t="s">
        <v>16</v>
      </c>
      <c r="B2" s="50" t="s">
        <v>0</v>
      </c>
      <c r="C2" s="51" t="s">
        <v>1</v>
      </c>
      <c r="D2" s="51"/>
      <c r="E2" s="51"/>
      <c r="F2" s="51"/>
      <c r="G2" s="51"/>
      <c r="H2" s="52" t="s">
        <v>5</v>
      </c>
      <c r="I2" s="52"/>
      <c r="J2" s="52"/>
      <c r="K2" s="52"/>
      <c r="L2" s="52"/>
      <c r="M2" s="51" t="s">
        <v>6</v>
      </c>
      <c r="N2" s="51"/>
      <c r="O2" s="51"/>
      <c r="P2" s="51"/>
      <c r="Q2" s="51"/>
      <c r="R2" s="52" t="s">
        <v>13</v>
      </c>
      <c r="S2" s="52"/>
      <c r="T2" s="52"/>
      <c r="U2" s="52"/>
      <c r="V2" s="52"/>
      <c r="W2" s="42" t="s">
        <v>21</v>
      </c>
      <c r="X2" s="44" t="s">
        <v>8</v>
      </c>
    </row>
    <row r="3" spans="1:26" ht="59.25" customHeight="1">
      <c r="A3" s="49"/>
      <c r="B3" s="50"/>
      <c r="C3" s="19" t="s">
        <v>2</v>
      </c>
      <c r="D3" s="19" t="s">
        <v>3</v>
      </c>
      <c r="E3" s="19" t="s">
        <v>4</v>
      </c>
      <c r="F3" s="18" t="s">
        <v>23</v>
      </c>
      <c r="G3" s="18" t="s">
        <v>20</v>
      </c>
      <c r="H3" s="19" t="s">
        <v>2</v>
      </c>
      <c r="I3" s="19" t="s">
        <v>3</v>
      </c>
      <c r="J3" s="19" t="s">
        <v>4</v>
      </c>
      <c r="K3" s="18" t="s">
        <v>24</v>
      </c>
      <c r="L3" s="18" t="s">
        <v>20</v>
      </c>
      <c r="M3" s="19" t="s">
        <v>2</v>
      </c>
      <c r="N3" s="19" t="s">
        <v>3</v>
      </c>
      <c r="O3" s="19" t="s">
        <v>4</v>
      </c>
      <c r="P3" s="18" t="s">
        <v>22</v>
      </c>
      <c r="Q3" s="18" t="s">
        <v>20</v>
      </c>
      <c r="R3" s="19" t="s">
        <v>10</v>
      </c>
      <c r="S3" s="19" t="s">
        <v>11</v>
      </c>
      <c r="T3" s="19" t="s">
        <v>12</v>
      </c>
      <c r="U3" s="18" t="s">
        <v>19</v>
      </c>
      <c r="V3" s="18" t="s">
        <v>14</v>
      </c>
      <c r="W3" s="43"/>
      <c r="X3" s="44"/>
      <c r="Z3" t="s">
        <v>9</v>
      </c>
    </row>
    <row r="4" spans="1:24" ht="15.75">
      <c r="A4" s="6">
        <v>1</v>
      </c>
      <c r="B4" s="26">
        <v>27</v>
      </c>
      <c r="C4" s="3">
        <v>14</v>
      </c>
      <c r="D4" s="3">
        <v>12</v>
      </c>
      <c r="E4" s="3">
        <v>5</v>
      </c>
      <c r="F4" s="6">
        <f aca="true" t="shared" si="0" ref="F4:F35">SUM(C4:E4)</f>
        <v>31</v>
      </c>
      <c r="G4" s="6">
        <f aca="true" t="shared" si="1" ref="G4:G35">C4*6+D4*5+E4*4</f>
        <v>164</v>
      </c>
      <c r="H4" s="3"/>
      <c r="I4" s="3"/>
      <c r="J4" s="3"/>
      <c r="K4" s="6">
        <f aca="true" t="shared" si="2" ref="K4:K35">SUM(H4:J4)</f>
        <v>0</v>
      </c>
      <c r="L4" s="6">
        <f aca="true" t="shared" si="3" ref="L4:L35">H4*6+I4*5+J4*4</f>
        <v>0</v>
      </c>
      <c r="M4" s="3">
        <v>6</v>
      </c>
      <c r="N4" s="3">
        <v>5</v>
      </c>
      <c r="O4" s="3"/>
      <c r="P4" s="7">
        <f aca="true" t="shared" si="4" ref="P4:P35">SUM(M4:O4)</f>
        <v>11</v>
      </c>
      <c r="Q4" s="7">
        <f aca="true" t="shared" si="5" ref="Q4:Q35">M4*6/5+N4*5/5+O4*4/5</f>
        <v>12.2</v>
      </c>
      <c r="R4" s="3">
        <v>1</v>
      </c>
      <c r="S4" s="3">
        <v>3</v>
      </c>
      <c r="T4" s="3">
        <v>2</v>
      </c>
      <c r="U4" s="3">
        <f aca="true" t="shared" si="6" ref="U4:U35">SUM(R4:T4)</f>
        <v>6</v>
      </c>
      <c r="V4" s="1">
        <f aca="true" t="shared" si="7" ref="V4:V35">R4*9+S4*8+T4*7</f>
        <v>47</v>
      </c>
      <c r="W4" s="14">
        <f aca="true" t="shared" si="8" ref="W4:W35">SUM(V4,Q4,L4,G4)</f>
        <v>223.2</v>
      </c>
      <c r="X4" s="35">
        <v>1</v>
      </c>
    </row>
    <row r="5" spans="1:24" ht="15.75">
      <c r="A5" s="6">
        <v>2</v>
      </c>
      <c r="B5" s="27">
        <v>45</v>
      </c>
      <c r="C5" s="3">
        <v>6</v>
      </c>
      <c r="D5" s="3">
        <v>7</v>
      </c>
      <c r="E5" s="3">
        <v>2</v>
      </c>
      <c r="F5" s="6">
        <f t="shared" si="0"/>
        <v>15</v>
      </c>
      <c r="G5" s="6">
        <f t="shared" si="1"/>
        <v>79</v>
      </c>
      <c r="H5" s="3"/>
      <c r="I5" s="3">
        <v>1</v>
      </c>
      <c r="J5" s="3">
        <v>7</v>
      </c>
      <c r="K5" s="6">
        <f t="shared" si="2"/>
        <v>8</v>
      </c>
      <c r="L5" s="6">
        <f t="shared" si="3"/>
        <v>33</v>
      </c>
      <c r="M5" s="3">
        <v>5</v>
      </c>
      <c r="N5" s="3">
        <v>6</v>
      </c>
      <c r="O5" s="3">
        <v>12</v>
      </c>
      <c r="P5" s="7">
        <f t="shared" si="4"/>
        <v>23</v>
      </c>
      <c r="Q5" s="7">
        <f t="shared" si="5"/>
        <v>21.6</v>
      </c>
      <c r="R5" s="3"/>
      <c r="S5" s="3"/>
      <c r="T5" s="3"/>
      <c r="U5" s="3">
        <f t="shared" si="6"/>
        <v>0</v>
      </c>
      <c r="V5" s="1">
        <f t="shared" si="7"/>
        <v>0</v>
      </c>
      <c r="W5" s="14">
        <f t="shared" si="8"/>
        <v>133.6</v>
      </c>
      <c r="X5" s="35">
        <v>2</v>
      </c>
    </row>
    <row r="6" spans="1:24" ht="15.75">
      <c r="A6" s="6">
        <v>3</v>
      </c>
      <c r="B6" s="27">
        <v>47</v>
      </c>
      <c r="C6" s="3">
        <v>1</v>
      </c>
      <c r="D6" s="3">
        <v>3</v>
      </c>
      <c r="E6" s="3">
        <v>7</v>
      </c>
      <c r="F6" s="6">
        <f t="shared" si="0"/>
        <v>11</v>
      </c>
      <c r="G6" s="6">
        <f t="shared" si="1"/>
        <v>49</v>
      </c>
      <c r="H6" s="3">
        <v>1</v>
      </c>
      <c r="I6" s="3">
        <v>1</v>
      </c>
      <c r="J6" s="3">
        <v>4</v>
      </c>
      <c r="K6" s="6">
        <f t="shared" si="2"/>
        <v>6</v>
      </c>
      <c r="L6" s="6">
        <f t="shared" si="3"/>
        <v>27</v>
      </c>
      <c r="M6" s="3">
        <v>11</v>
      </c>
      <c r="N6" s="3">
        <v>7</v>
      </c>
      <c r="O6" s="3">
        <v>1</v>
      </c>
      <c r="P6" s="7">
        <f t="shared" si="4"/>
        <v>19</v>
      </c>
      <c r="Q6" s="7">
        <f t="shared" si="5"/>
        <v>21</v>
      </c>
      <c r="R6" s="3"/>
      <c r="S6" s="3">
        <v>1</v>
      </c>
      <c r="T6" s="3"/>
      <c r="U6" s="3">
        <f t="shared" si="6"/>
        <v>1</v>
      </c>
      <c r="V6" s="1">
        <f t="shared" si="7"/>
        <v>8</v>
      </c>
      <c r="W6" s="14">
        <f t="shared" si="8"/>
        <v>105</v>
      </c>
      <c r="X6" s="35">
        <v>3</v>
      </c>
    </row>
    <row r="7" spans="1:24" ht="15.75">
      <c r="A7" s="6">
        <v>4</v>
      </c>
      <c r="B7" s="27">
        <v>46</v>
      </c>
      <c r="C7" s="3">
        <v>2</v>
      </c>
      <c r="D7" s="3">
        <v>1</v>
      </c>
      <c r="E7" s="3">
        <v>2</v>
      </c>
      <c r="F7" s="6">
        <f t="shared" si="0"/>
        <v>5</v>
      </c>
      <c r="G7" s="6">
        <f t="shared" si="1"/>
        <v>25</v>
      </c>
      <c r="H7" s="3"/>
      <c r="I7" s="3">
        <v>1</v>
      </c>
      <c r="J7" s="3"/>
      <c r="K7" s="6">
        <f t="shared" si="2"/>
        <v>1</v>
      </c>
      <c r="L7" s="6">
        <f t="shared" si="3"/>
        <v>5</v>
      </c>
      <c r="M7" s="3"/>
      <c r="N7" s="3">
        <v>4</v>
      </c>
      <c r="O7" s="3">
        <v>10</v>
      </c>
      <c r="P7" s="7">
        <f t="shared" si="4"/>
        <v>14</v>
      </c>
      <c r="Q7" s="7">
        <f t="shared" si="5"/>
        <v>12</v>
      </c>
      <c r="R7" s="3"/>
      <c r="S7" s="3">
        <v>1</v>
      </c>
      <c r="T7" s="3"/>
      <c r="U7" s="3">
        <f t="shared" si="6"/>
        <v>1</v>
      </c>
      <c r="V7" s="1">
        <f t="shared" si="7"/>
        <v>8</v>
      </c>
      <c r="W7" s="14">
        <f t="shared" si="8"/>
        <v>50</v>
      </c>
      <c r="X7" s="35">
        <v>4</v>
      </c>
    </row>
    <row r="8" spans="1:29" ht="15.75" customHeight="1">
      <c r="A8" s="6">
        <v>5</v>
      </c>
      <c r="B8" s="28">
        <v>17</v>
      </c>
      <c r="C8" s="1">
        <v>1</v>
      </c>
      <c r="D8" s="1"/>
      <c r="E8" s="1">
        <v>2</v>
      </c>
      <c r="F8" s="6">
        <f t="shared" si="0"/>
        <v>3</v>
      </c>
      <c r="G8" s="6">
        <f t="shared" si="1"/>
        <v>14</v>
      </c>
      <c r="H8" s="1">
        <v>2</v>
      </c>
      <c r="I8" s="1"/>
      <c r="J8" s="1">
        <v>1</v>
      </c>
      <c r="K8" s="6">
        <f t="shared" si="2"/>
        <v>3</v>
      </c>
      <c r="L8" s="6">
        <f t="shared" si="3"/>
        <v>16</v>
      </c>
      <c r="M8" s="1">
        <v>1</v>
      </c>
      <c r="N8" s="1"/>
      <c r="O8" s="1">
        <v>1</v>
      </c>
      <c r="P8" s="15">
        <f t="shared" si="4"/>
        <v>2</v>
      </c>
      <c r="Q8" s="7">
        <f t="shared" si="5"/>
        <v>2</v>
      </c>
      <c r="R8" s="3"/>
      <c r="S8" s="3"/>
      <c r="T8" s="3"/>
      <c r="U8" s="3">
        <f t="shared" si="6"/>
        <v>0</v>
      </c>
      <c r="V8" s="1">
        <f t="shared" si="7"/>
        <v>0</v>
      </c>
      <c r="W8" s="14">
        <f t="shared" si="8"/>
        <v>32</v>
      </c>
      <c r="X8" s="36">
        <v>5</v>
      </c>
      <c r="Z8" s="48" t="s">
        <v>27</v>
      </c>
      <c r="AA8" s="48"/>
      <c r="AB8" s="48"/>
      <c r="AC8" s="48"/>
    </row>
    <row r="9" spans="1:29" ht="15.75">
      <c r="A9" s="6">
        <v>6</v>
      </c>
      <c r="B9" s="28">
        <v>116</v>
      </c>
      <c r="C9" s="3"/>
      <c r="D9" s="3">
        <v>1</v>
      </c>
      <c r="E9" s="3"/>
      <c r="F9" s="6">
        <f t="shared" si="0"/>
        <v>1</v>
      </c>
      <c r="G9" s="6">
        <f t="shared" si="1"/>
        <v>5</v>
      </c>
      <c r="H9" s="3"/>
      <c r="I9" s="3">
        <v>1</v>
      </c>
      <c r="J9" s="3">
        <v>1</v>
      </c>
      <c r="K9" s="6">
        <f t="shared" si="2"/>
        <v>2</v>
      </c>
      <c r="L9" s="6">
        <f t="shared" si="3"/>
        <v>9</v>
      </c>
      <c r="M9" s="3"/>
      <c r="N9" s="3">
        <v>7</v>
      </c>
      <c r="O9" s="3">
        <v>4</v>
      </c>
      <c r="P9" s="7">
        <f t="shared" si="4"/>
        <v>11</v>
      </c>
      <c r="Q9" s="7">
        <f t="shared" si="5"/>
        <v>10.2</v>
      </c>
      <c r="R9" s="3"/>
      <c r="S9" s="3"/>
      <c r="T9" s="3"/>
      <c r="U9" s="3">
        <f t="shared" si="6"/>
        <v>0</v>
      </c>
      <c r="V9" s="1">
        <f t="shared" si="7"/>
        <v>0</v>
      </c>
      <c r="W9" s="14">
        <f t="shared" si="8"/>
        <v>24.2</v>
      </c>
      <c r="X9" s="35">
        <v>6</v>
      </c>
      <c r="Z9" s="48"/>
      <c r="AA9" s="48"/>
      <c r="AB9" s="48"/>
      <c r="AC9" s="48"/>
    </row>
    <row r="10" spans="1:29" ht="15.75">
      <c r="A10" s="6">
        <v>7</v>
      </c>
      <c r="B10" s="27">
        <v>107</v>
      </c>
      <c r="C10" s="3">
        <v>1</v>
      </c>
      <c r="D10" s="3"/>
      <c r="E10" s="3"/>
      <c r="F10" s="6">
        <f t="shared" si="0"/>
        <v>1</v>
      </c>
      <c r="G10" s="6">
        <f t="shared" si="1"/>
        <v>6</v>
      </c>
      <c r="H10" s="3">
        <v>1</v>
      </c>
      <c r="I10" s="3">
        <v>2</v>
      </c>
      <c r="J10" s="3"/>
      <c r="K10" s="6">
        <f t="shared" si="2"/>
        <v>3</v>
      </c>
      <c r="L10" s="6">
        <f t="shared" si="3"/>
        <v>16</v>
      </c>
      <c r="M10" s="3"/>
      <c r="N10" s="3"/>
      <c r="O10" s="3">
        <v>1</v>
      </c>
      <c r="P10" s="15">
        <f t="shared" si="4"/>
        <v>1</v>
      </c>
      <c r="Q10" s="7">
        <f t="shared" si="5"/>
        <v>0.8</v>
      </c>
      <c r="R10" s="3"/>
      <c r="S10" s="3"/>
      <c r="T10" s="3"/>
      <c r="U10" s="3">
        <f t="shared" si="6"/>
        <v>0</v>
      </c>
      <c r="V10" s="1">
        <f t="shared" si="7"/>
        <v>0</v>
      </c>
      <c r="W10" s="14">
        <f t="shared" si="8"/>
        <v>22.8</v>
      </c>
      <c r="X10" s="35">
        <v>7</v>
      </c>
      <c r="Z10" s="48"/>
      <c r="AA10" s="48"/>
      <c r="AB10" s="48"/>
      <c r="AC10" s="48"/>
    </row>
    <row r="11" spans="1:29" ht="15.75">
      <c r="A11" s="6">
        <v>8</v>
      </c>
      <c r="B11" s="28">
        <v>109</v>
      </c>
      <c r="C11" s="3"/>
      <c r="D11" s="3">
        <v>2</v>
      </c>
      <c r="E11" s="3">
        <v>3</v>
      </c>
      <c r="F11" s="6">
        <f t="shared" si="0"/>
        <v>5</v>
      </c>
      <c r="G11" s="6">
        <f t="shared" si="1"/>
        <v>22</v>
      </c>
      <c r="H11" s="3"/>
      <c r="I11" s="3"/>
      <c r="J11" s="3"/>
      <c r="K11" s="6">
        <f t="shared" si="2"/>
        <v>0</v>
      </c>
      <c r="L11" s="6">
        <f t="shared" si="3"/>
        <v>0</v>
      </c>
      <c r="M11" s="3"/>
      <c r="N11" s="3"/>
      <c r="O11" s="3"/>
      <c r="P11" s="15">
        <f t="shared" si="4"/>
        <v>0</v>
      </c>
      <c r="Q11" s="7">
        <f t="shared" si="5"/>
        <v>0</v>
      </c>
      <c r="R11" s="3"/>
      <c r="S11" s="3"/>
      <c r="T11" s="3"/>
      <c r="U11" s="3">
        <f t="shared" si="6"/>
        <v>0</v>
      </c>
      <c r="V11" s="1">
        <f t="shared" si="7"/>
        <v>0</v>
      </c>
      <c r="W11" s="14">
        <f t="shared" si="8"/>
        <v>22</v>
      </c>
      <c r="X11" s="35">
        <v>8</v>
      </c>
      <c r="Z11" s="48"/>
      <c r="AA11" s="48"/>
      <c r="AB11" s="48"/>
      <c r="AC11" s="48"/>
    </row>
    <row r="12" spans="1:29" ht="15.75">
      <c r="A12" s="6">
        <v>9</v>
      </c>
      <c r="B12" s="28">
        <v>36</v>
      </c>
      <c r="C12" s="3">
        <v>1</v>
      </c>
      <c r="D12" s="3"/>
      <c r="E12" s="3"/>
      <c r="F12" s="6">
        <f t="shared" si="0"/>
        <v>1</v>
      </c>
      <c r="G12" s="6">
        <f t="shared" si="1"/>
        <v>6</v>
      </c>
      <c r="H12" s="3"/>
      <c r="I12" s="3"/>
      <c r="J12" s="3"/>
      <c r="K12" s="6">
        <f t="shared" si="2"/>
        <v>0</v>
      </c>
      <c r="L12" s="6">
        <f t="shared" si="3"/>
        <v>0</v>
      </c>
      <c r="M12" s="3">
        <v>2</v>
      </c>
      <c r="N12" s="3">
        <v>1</v>
      </c>
      <c r="O12" s="3"/>
      <c r="P12" s="15">
        <f t="shared" si="4"/>
        <v>3</v>
      </c>
      <c r="Q12" s="7">
        <f t="shared" si="5"/>
        <v>3.4</v>
      </c>
      <c r="R12" s="1"/>
      <c r="S12" s="1">
        <v>1</v>
      </c>
      <c r="T12" s="1"/>
      <c r="U12" s="3">
        <f t="shared" si="6"/>
        <v>1</v>
      </c>
      <c r="V12" s="1">
        <f t="shared" si="7"/>
        <v>8</v>
      </c>
      <c r="W12" s="14">
        <f t="shared" si="8"/>
        <v>17.4</v>
      </c>
      <c r="X12" s="35">
        <v>9</v>
      </c>
      <c r="Z12" s="48"/>
      <c r="AA12" s="48"/>
      <c r="AB12" s="48"/>
      <c r="AC12" s="48"/>
    </row>
    <row r="13" spans="1:29" ht="15.75">
      <c r="A13" s="6">
        <v>10</v>
      </c>
      <c r="B13" s="27">
        <v>144</v>
      </c>
      <c r="C13" s="3">
        <v>1</v>
      </c>
      <c r="D13" s="3"/>
      <c r="E13" s="3"/>
      <c r="F13" s="6">
        <f t="shared" si="0"/>
        <v>1</v>
      </c>
      <c r="G13" s="6">
        <f t="shared" si="1"/>
        <v>6</v>
      </c>
      <c r="H13" s="3"/>
      <c r="I13" s="3"/>
      <c r="J13" s="3">
        <v>2</v>
      </c>
      <c r="K13" s="6">
        <f t="shared" si="2"/>
        <v>2</v>
      </c>
      <c r="L13" s="6">
        <f t="shared" si="3"/>
        <v>8</v>
      </c>
      <c r="M13" s="3">
        <v>2</v>
      </c>
      <c r="N13" s="3"/>
      <c r="O13" s="3"/>
      <c r="P13" s="7">
        <f t="shared" si="4"/>
        <v>2</v>
      </c>
      <c r="Q13" s="7">
        <f t="shared" si="5"/>
        <v>2.4</v>
      </c>
      <c r="R13" s="3"/>
      <c r="S13" s="3"/>
      <c r="T13" s="3"/>
      <c r="U13" s="3">
        <f t="shared" si="6"/>
        <v>0</v>
      </c>
      <c r="V13" s="1">
        <f t="shared" si="7"/>
        <v>0</v>
      </c>
      <c r="W13" s="14">
        <f t="shared" si="8"/>
        <v>16.4</v>
      </c>
      <c r="X13" s="35">
        <v>10</v>
      </c>
      <c r="Z13" s="48"/>
      <c r="AA13" s="48"/>
      <c r="AB13" s="48"/>
      <c r="AC13" s="48"/>
    </row>
    <row r="14" spans="1:29" ht="15.75">
      <c r="A14" s="6">
        <v>11</v>
      </c>
      <c r="B14" s="21">
        <v>161</v>
      </c>
      <c r="C14" s="3"/>
      <c r="D14" s="3">
        <v>1</v>
      </c>
      <c r="E14" s="3">
        <v>1</v>
      </c>
      <c r="F14" s="6">
        <f t="shared" si="0"/>
        <v>2</v>
      </c>
      <c r="G14" s="6">
        <f t="shared" si="1"/>
        <v>9</v>
      </c>
      <c r="H14" s="3"/>
      <c r="I14" s="3"/>
      <c r="J14" s="3"/>
      <c r="K14" s="6">
        <f t="shared" si="2"/>
        <v>0</v>
      </c>
      <c r="L14" s="6">
        <f t="shared" si="3"/>
        <v>0</v>
      </c>
      <c r="M14" s="3">
        <v>5</v>
      </c>
      <c r="N14" s="3"/>
      <c r="O14" s="3"/>
      <c r="P14" s="7">
        <f t="shared" si="4"/>
        <v>5</v>
      </c>
      <c r="Q14" s="7">
        <f t="shared" si="5"/>
        <v>6</v>
      </c>
      <c r="R14" s="3"/>
      <c r="S14" s="3"/>
      <c r="T14" s="3"/>
      <c r="U14" s="3">
        <f t="shared" si="6"/>
        <v>0</v>
      </c>
      <c r="V14" s="1">
        <f t="shared" si="7"/>
        <v>0</v>
      </c>
      <c r="W14" s="14">
        <f t="shared" si="8"/>
        <v>15</v>
      </c>
      <c r="X14" s="37">
        <v>11</v>
      </c>
      <c r="Z14" s="48"/>
      <c r="AA14" s="48"/>
      <c r="AB14" s="48"/>
      <c r="AC14" s="48"/>
    </row>
    <row r="15" spans="1:29" ht="15.75">
      <c r="A15" s="6">
        <v>12</v>
      </c>
      <c r="B15" s="22">
        <v>89</v>
      </c>
      <c r="C15" s="3"/>
      <c r="D15" s="3"/>
      <c r="E15" s="3"/>
      <c r="F15" s="6">
        <f t="shared" si="0"/>
        <v>0</v>
      </c>
      <c r="G15" s="6">
        <f t="shared" si="1"/>
        <v>0</v>
      </c>
      <c r="H15" s="3">
        <v>1</v>
      </c>
      <c r="I15" s="3"/>
      <c r="J15" s="3">
        <v>1</v>
      </c>
      <c r="K15" s="6">
        <f t="shared" si="2"/>
        <v>2</v>
      </c>
      <c r="L15" s="6">
        <f t="shared" si="3"/>
        <v>10</v>
      </c>
      <c r="M15" s="3"/>
      <c r="N15" s="3">
        <v>1</v>
      </c>
      <c r="O15" s="3">
        <v>4</v>
      </c>
      <c r="P15" s="15">
        <f t="shared" si="4"/>
        <v>5</v>
      </c>
      <c r="Q15" s="7">
        <f t="shared" si="5"/>
        <v>4.2</v>
      </c>
      <c r="R15" s="3"/>
      <c r="S15" s="3"/>
      <c r="T15" s="3"/>
      <c r="U15" s="3">
        <f t="shared" si="6"/>
        <v>0</v>
      </c>
      <c r="V15" s="1">
        <f t="shared" si="7"/>
        <v>0</v>
      </c>
      <c r="W15" s="14">
        <f t="shared" si="8"/>
        <v>14.2</v>
      </c>
      <c r="X15" s="37">
        <v>12</v>
      </c>
      <c r="Z15" s="48"/>
      <c r="AA15" s="48"/>
      <c r="AB15" s="48"/>
      <c r="AC15" s="48"/>
    </row>
    <row r="16" spans="1:29" ht="15.75">
      <c r="A16" s="6">
        <v>13</v>
      </c>
      <c r="B16" s="21">
        <v>3</v>
      </c>
      <c r="C16" s="1">
        <v>1</v>
      </c>
      <c r="D16" s="1">
        <v>1</v>
      </c>
      <c r="E16" s="2"/>
      <c r="F16" s="6">
        <f t="shared" si="0"/>
        <v>2</v>
      </c>
      <c r="G16" s="6">
        <f t="shared" si="1"/>
        <v>11</v>
      </c>
      <c r="H16" s="1"/>
      <c r="I16" s="1"/>
      <c r="J16" s="1"/>
      <c r="K16" s="6">
        <f t="shared" si="2"/>
        <v>0</v>
      </c>
      <c r="L16" s="6">
        <f t="shared" si="3"/>
        <v>0</v>
      </c>
      <c r="M16" s="1">
        <v>1</v>
      </c>
      <c r="N16" s="1">
        <v>1</v>
      </c>
      <c r="O16" s="1"/>
      <c r="P16" s="7">
        <f t="shared" si="4"/>
        <v>2</v>
      </c>
      <c r="Q16" s="7">
        <f t="shared" si="5"/>
        <v>2.2</v>
      </c>
      <c r="R16" s="3"/>
      <c r="S16" s="3"/>
      <c r="T16" s="3"/>
      <c r="U16" s="3">
        <f t="shared" si="6"/>
        <v>0</v>
      </c>
      <c r="V16" s="1">
        <f t="shared" si="7"/>
        <v>0</v>
      </c>
      <c r="W16" s="14">
        <f t="shared" si="8"/>
        <v>13.2</v>
      </c>
      <c r="X16" s="38">
        <v>13</v>
      </c>
      <c r="Y16" s="5"/>
      <c r="Z16" s="48"/>
      <c r="AA16" s="48"/>
      <c r="AB16" s="48"/>
      <c r="AC16" s="48"/>
    </row>
    <row r="17" spans="1:29" ht="15.75">
      <c r="A17" s="6">
        <v>14</v>
      </c>
      <c r="B17" s="21">
        <v>170</v>
      </c>
      <c r="C17" s="3"/>
      <c r="D17" s="3"/>
      <c r="E17" s="3">
        <v>2</v>
      </c>
      <c r="F17" s="6">
        <f t="shared" si="0"/>
        <v>2</v>
      </c>
      <c r="G17" s="6">
        <f t="shared" si="1"/>
        <v>8</v>
      </c>
      <c r="H17" s="3"/>
      <c r="I17" s="3"/>
      <c r="J17" s="3">
        <v>1</v>
      </c>
      <c r="K17" s="6">
        <f t="shared" si="2"/>
        <v>1</v>
      </c>
      <c r="L17" s="6">
        <f t="shared" si="3"/>
        <v>4</v>
      </c>
      <c r="M17" s="3"/>
      <c r="N17" s="3">
        <v>1</v>
      </c>
      <c r="O17" s="3"/>
      <c r="P17" s="7">
        <f t="shared" si="4"/>
        <v>1</v>
      </c>
      <c r="Q17" s="7">
        <f t="shared" si="5"/>
        <v>1</v>
      </c>
      <c r="R17" s="3"/>
      <c r="S17" s="3"/>
      <c r="T17" s="3"/>
      <c r="U17" s="3">
        <f t="shared" si="6"/>
        <v>0</v>
      </c>
      <c r="V17" s="1">
        <f t="shared" si="7"/>
        <v>0</v>
      </c>
      <c r="W17" s="14">
        <f t="shared" si="8"/>
        <v>13</v>
      </c>
      <c r="X17" s="39">
        <v>14</v>
      </c>
      <c r="Z17" s="34"/>
      <c r="AA17" s="34"/>
      <c r="AB17" s="34"/>
      <c r="AC17" s="34"/>
    </row>
    <row r="18" spans="1:29" ht="15.75" customHeight="1">
      <c r="A18" s="6">
        <v>15</v>
      </c>
      <c r="B18" s="22">
        <v>140</v>
      </c>
      <c r="C18" s="3"/>
      <c r="D18" s="3"/>
      <c r="E18" s="3">
        <v>1</v>
      </c>
      <c r="F18" s="6">
        <f t="shared" si="0"/>
        <v>1</v>
      </c>
      <c r="G18" s="6">
        <f t="shared" si="1"/>
        <v>4</v>
      </c>
      <c r="H18" s="3"/>
      <c r="I18" s="3">
        <v>1</v>
      </c>
      <c r="J18" s="3">
        <v>1</v>
      </c>
      <c r="K18" s="6">
        <f t="shared" si="2"/>
        <v>2</v>
      </c>
      <c r="L18" s="6">
        <f t="shared" si="3"/>
        <v>9</v>
      </c>
      <c r="M18" s="3"/>
      <c r="N18" s="3"/>
      <c r="O18" s="3"/>
      <c r="P18" s="15">
        <f t="shared" si="4"/>
        <v>0</v>
      </c>
      <c r="Q18" s="7">
        <f t="shared" si="5"/>
        <v>0</v>
      </c>
      <c r="R18" s="3"/>
      <c r="S18" s="3"/>
      <c r="T18" s="3"/>
      <c r="U18" s="3">
        <f t="shared" si="6"/>
        <v>0</v>
      </c>
      <c r="V18" s="1">
        <f t="shared" si="7"/>
        <v>0</v>
      </c>
      <c r="W18" s="14">
        <f t="shared" si="8"/>
        <v>13</v>
      </c>
      <c r="X18" s="37">
        <v>14</v>
      </c>
      <c r="Z18" s="48" t="s">
        <v>26</v>
      </c>
      <c r="AA18" s="48"/>
      <c r="AB18" s="48"/>
      <c r="AC18" s="48"/>
    </row>
    <row r="19" spans="1:29" ht="15.75">
      <c r="A19" s="6">
        <v>16</v>
      </c>
      <c r="B19" s="21">
        <v>80</v>
      </c>
      <c r="C19" s="3"/>
      <c r="D19" s="3"/>
      <c r="E19" s="3"/>
      <c r="F19" s="6">
        <f t="shared" si="0"/>
        <v>0</v>
      </c>
      <c r="G19" s="6">
        <f t="shared" si="1"/>
        <v>0</v>
      </c>
      <c r="H19" s="3">
        <v>1</v>
      </c>
      <c r="I19" s="3"/>
      <c r="J19" s="3"/>
      <c r="K19" s="6">
        <f t="shared" si="2"/>
        <v>1</v>
      </c>
      <c r="L19" s="6">
        <f t="shared" si="3"/>
        <v>6</v>
      </c>
      <c r="M19" s="3"/>
      <c r="N19" s="3"/>
      <c r="O19" s="3">
        <v>5</v>
      </c>
      <c r="P19" s="7">
        <f t="shared" si="4"/>
        <v>5</v>
      </c>
      <c r="Q19" s="7">
        <f t="shared" si="5"/>
        <v>4</v>
      </c>
      <c r="R19" s="3"/>
      <c r="S19" s="3"/>
      <c r="T19" s="3"/>
      <c r="U19" s="3">
        <f t="shared" si="6"/>
        <v>0</v>
      </c>
      <c r="V19" s="1">
        <f t="shared" si="7"/>
        <v>0</v>
      </c>
      <c r="W19" s="14">
        <f t="shared" si="8"/>
        <v>10</v>
      </c>
      <c r="X19" s="37">
        <v>15</v>
      </c>
      <c r="Z19" s="48"/>
      <c r="AA19" s="48"/>
      <c r="AB19" s="48"/>
      <c r="AC19" s="48"/>
    </row>
    <row r="20" spans="1:29" ht="15.75">
      <c r="A20" s="6">
        <v>17</v>
      </c>
      <c r="B20" s="22">
        <v>28</v>
      </c>
      <c r="C20" s="3"/>
      <c r="D20" s="3"/>
      <c r="E20" s="3"/>
      <c r="F20" s="6">
        <f t="shared" si="0"/>
        <v>0</v>
      </c>
      <c r="G20" s="6">
        <f t="shared" si="1"/>
        <v>0</v>
      </c>
      <c r="H20" s="3"/>
      <c r="I20" s="3">
        <v>2</v>
      </c>
      <c r="J20" s="3"/>
      <c r="K20" s="6">
        <f t="shared" si="2"/>
        <v>2</v>
      </c>
      <c r="L20" s="6">
        <f t="shared" si="3"/>
        <v>10</v>
      </c>
      <c r="M20" s="3"/>
      <c r="N20" s="3"/>
      <c r="O20" s="3"/>
      <c r="P20" s="7">
        <f t="shared" si="4"/>
        <v>0</v>
      </c>
      <c r="Q20" s="7">
        <f t="shared" si="5"/>
        <v>0</v>
      </c>
      <c r="R20" s="3"/>
      <c r="S20" s="3"/>
      <c r="T20" s="3"/>
      <c r="U20" s="3">
        <f t="shared" si="6"/>
        <v>0</v>
      </c>
      <c r="V20" s="1">
        <f t="shared" si="7"/>
        <v>0</v>
      </c>
      <c r="W20" s="14">
        <f t="shared" si="8"/>
        <v>10</v>
      </c>
      <c r="X20" s="37">
        <v>15</v>
      </c>
      <c r="Z20" s="34"/>
      <c r="AA20" s="34"/>
      <c r="AB20" s="34"/>
      <c r="AC20" s="34"/>
    </row>
    <row r="21" spans="1:29" ht="15.75" customHeight="1">
      <c r="A21" s="6">
        <v>18</v>
      </c>
      <c r="B21" s="22">
        <v>62</v>
      </c>
      <c r="C21" s="3"/>
      <c r="D21" s="3"/>
      <c r="E21" s="3">
        <v>1</v>
      </c>
      <c r="F21" s="6">
        <f t="shared" si="0"/>
        <v>1</v>
      </c>
      <c r="G21" s="6">
        <f t="shared" si="1"/>
        <v>4</v>
      </c>
      <c r="H21" s="3">
        <v>1</v>
      </c>
      <c r="I21" s="3"/>
      <c r="J21" s="3"/>
      <c r="K21" s="6">
        <f t="shared" si="2"/>
        <v>1</v>
      </c>
      <c r="L21" s="6">
        <f t="shared" si="3"/>
        <v>6</v>
      </c>
      <c r="M21" s="3"/>
      <c r="N21" s="3"/>
      <c r="O21" s="3"/>
      <c r="P21" s="15">
        <f t="shared" si="4"/>
        <v>0</v>
      </c>
      <c r="Q21" s="7">
        <f t="shared" si="5"/>
        <v>0</v>
      </c>
      <c r="R21" s="3"/>
      <c r="S21" s="3"/>
      <c r="T21" s="3"/>
      <c r="U21" s="3">
        <f t="shared" si="6"/>
        <v>0</v>
      </c>
      <c r="V21" s="1">
        <f t="shared" si="7"/>
        <v>0</v>
      </c>
      <c r="W21" s="14">
        <f t="shared" si="8"/>
        <v>10</v>
      </c>
      <c r="X21" s="37">
        <v>15</v>
      </c>
      <c r="AA21" s="34"/>
      <c r="AB21" s="34"/>
      <c r="AC21" s="34"/>
    </row>
    <row r="22" spans="1:29" ht="15.75">
      <c r="A22" s="6">
        <v>19</v>
      </c>
      <c r="B22" s="21">
        <v>169</v>
      </c>
      <c r="C22" s="3"/>
      <c r="D22" s="3">
        <v>1</v>
      </c>
      <c r="E22" s="3"/>
      <c r="F22" s="6">
        <f t="shared" si="0"/>
        <v>1</v>
      </c>
      <c r="G22" s="6">
        <f t="shared" si="1"/>
        <v>5</v>
      </c>
      <c r="H22" s="3"/>
      <c r="I22" s="3">
        <v>1</v>
      </c>
      <c r="J22" s="3"/>
      <c r="K22" s="6">
        <f t="shared" si="2"/>
        <v>1</v>
      </c>
      <c r="L22" s="6">
        <f t="shared" si="3"/>
        <v>5</v>
      </c>
      <c r="M22" s="3"/>
      <c r="N22" s="3"/>
      <c r="O22" s="3"/>
      <c r="P22" s="7">
        <f t="shared" si="4"/>
        <v>0</v>
      </c>
      <c r="Q22" s="7">
        <f t="shared" si="5"/>
        <v>0</v>
      </c>
      <c r="R22" s="3"/>
      <c r="S22" s="3"/>
      <c r="T22" s="3"/>
      <c r="U22" s="3">
        <f t="shared" si="6"/>
        <v>0</v>
      </c>
      <c r="V22" s="1">
        <f t="shared" si="7"/>
        <v>0</v>
      </c>
      <c r="W22" s="14">
        <f t="shared" si="8"/>
        <v>10</v>
      </c>
      <c r="X22" s="39">
        <v>15</v>
      </c>
      <c r="Z22" s="34"/>
      <c r="AA22" s="34"/>
      <c r="AB22" s="34"/>
      <c r="AC22" s="34"/>
    </row>
    <row r="23" spans="1:29" ht="16.5" customHeight="1">
      <c r="A23" s="6">
        <v>20</v>
      </c>
      <c r="B23" s="22">
        <v>149</v>
      </c>
      <c r="C23" s="3"/>
      <c r="D23" s="3">
        <v>1</v>
      </c>
      <c r="E23" s="3"/>
      <c r="F23" s="6">
        <f t="shared" si="0"/>
        <v>1</v>
      </c>
      <c r="G23" s="6">
        <f t="shared" si="1"/>
        <v>5</v>
      </c>
      <c r="H23" s="3"/>
      <c r="I23" s="3"/>
      <c r="J23" s="3"/>
      <c r="K23" s="6">
        <f t="shared" si="2"/>
        <v>0</v>
      </c>
      <c r="L23" s="6">
        <f t="shared" si="3"/>
        <v>0</v>
      </c>
      <c r="M23" s="3"/>
      <c r="N23" s="3"/>
      <c r="O23" s="3">
        <v>6</v>
      </c>
      <c r="P23" s="15">
        <f t="shared" si="4"/>
        <v>6</v>
      </c>
      <c r="Q23" s="7">
        <f t="shared" si="5"/>
        <v>4.8</v>
      </c>
      <c r="R23" s="3"/>
      <c r="S23" s="3"/>
      <c r="T23" s="3"/>
      <c r="U23" s="3">
        <f t="shared" si="6"/>
        <v>0</v>
      </c>
      <c r="V23" s="1">
        <f t="shared" si="7"/>
        <v>0</v>
      </c>
      <c r="W23" s="14">
        <f t="shared" si="8"/>
        <v>9.8</v>
      </c>
      <c r="X23" s="39">
        <v>16</v>
      </c>
      <c r="Z23" s="34"/>
      <c r="AA23" s="34"/>
      <c r="AB23" s="34"/>
      <c r="AC23" s="34"/>
    </row>
    <row r="24" spans="1:29" ht="15.75">
      <c r="A24" s="6">
        <v>21</v>
      </c>
      <c r="B24" s="22">
        <v>141</v>
      </c>
      <c r="C24" s="3"/>
      <c r="D24" s="3"/>
      <c r="E24" s="3"/>
      <c r="F24" s="6">
        <f t="shared" si="0"/>
        <v>0</v>
      </c>
      <c r="G24" s="6">
        <f t="shared" si="1"/>
        <v>0</v>
      </c>
      <c r="H24" s="3"/>
      <c r="I24" s="3"/>
      <c r="J24" s="3"/>
      <c r="K24" s="6">
        <f t="shared" si="2"/>
        <v>0</v>
      </c>
      <c r="L24" s="6">
        <f t="shared" si="3"/>
        <v>0</v>
      </c>
      <c r="M24" s="3"/>
      <c r="N24" s="3">
        <v>3</v>
      </c>
      <c r="O24" s="3">
        <v>7</v>
      </c>
      <c r="P24" s="15">
        <f t="shared" si="4"/>
        <v>10</v>
      </c>
      <c r="Q24" s="7">
        <f t="shared" si="5"/>
        <v>8.6</v>
      </c>
      <c r="R24" s="3"/>
      <c r="S24" s="3"/>
      <c r="T24" s="3"/>
      <c r="U24" s="3">
        <f t="shared" si="6"/>
        <v>0</v>
      </c>
      <c r="V24" s="1">
        <f t="shared" si="7"/>
        <v>0</v>
      </c>
      <c r="W24" s="14">
        <f t="shared" si="8"/>
        <v>8.6</v>
      </c>
      <c r="X24" s="37">
        <v>17</v>
      </c>
      <c r="Z24" s="34"/>
      <c r="AA24" s="34"/>
      <c r="AB24" s="34"/>
      <c r="AC24" s="34"/>
    </row>
    <row r="25" spans="1:29" ht="15.75" customHeight="1">
      <c r="A25" s="6">
        <v>22</v>
      </c>
      <c r="B25" s="23" t="s">
        <v>7</v>
      </c>
      <c r="C25" s="3"/>
      <c r="D25" s="3"/>
      <c r="E25" s="3"/>
      <c r="F25" s="6">
        <f t="shared" si="0"/>
        <v>0</v>
      </c>
      <c r="G25" s="6">
        <f t="shared" si="1"/>
        <v>0</v>
      </c>
      <c r="H25" s="3"/>
      <c r="I25" s="3"/>
      <c r="J25" s="3"/>
      <c r="K25" s="6">
        <f t="shared" si="2"/>
        <v>0</v>
      </c>
      <c r="L25" s="6">
        <f t="shared" si="3"/>
        <v>0</v>
      </c>
      <c r="M25" s="3"/>
      <c r="N25" s="3">
        <v>4</v>
      </c>
      <c r="O25" s="3">
        <v>5</v>
      </c>
      <c r="P25" s="7">
        <f t="shared" si="4"/>
        <v>9</v>
      </c>
      <c r="Q25" s="7">
        <f t="shared" si="5"/>
        <v>8</v>
      </c>
      <c r="R25" s="3"/>
      <c r="S25" s="3"/>
      <c r="T25" s="3"/>
      <c r="U25" s="3">
        <f t="shared" si="6"/>
        <v>0</v>
      </c>
      <c r="V25" s="1">
        <f t="shared" si="7"/>
        <v>0</v>
      </c>
      <c r="W25" s="14">
        <f t="shared" si="8"/>
        <v>8</v>
      </c>
      <c r="X25" s="37">
        <v>18</v>
      </c>
      <c r="Z25" s="34"/>
      <c r="AA25" s="34"/>
      <c r="AB25" s="34"/>
      <c r="AC25" s="34"/>
    </row>
    <row r="26" spans="1:29" ht="15.75">
      <c r="A26" s="6">
        <v>23</v>
      </c>
      <c r="B26" s="21">
        <v>6</v>
      </c>
      <c r="C26" s="1"/>
      <c r="D26" s="1"/>
      <c r="E26" s="1">
        <v>1</v>
      </c>
      <c r="F26" s="6">
        <f t="shared" si="0"/>
        <v>1</v>
      </c>
      <c r="G26" s="6">
        <f t="shared" si="1"/>
        <v>4</v>
      </c>
      <c r="H26" s="1"/>
      <c r="I26" s="1"/>
      <c r="J26" s="1"/>
      <c r="K26" s="6">
        <f t="shared" si="2"/>
        <v>0</v>
      </c>
      <c r="L26" s="6">
        <f t="shared" si="3"/>
        <v>0</v>
      </c>
      <c r="M26" s="1">
        <v>1</v>
      </c>
      <c r="N26" s="1"/>
      <c r="O26" s="1">
        <v>3</v>
      </c>
      <c r="P26" s="15">
        <f t="shared" si="4"/>
        <v>4</v>
      </c>
      <c r="Q26" s="7">
        <f t="shared" si="5"/>
        <v>3.5999999999999996</v>
      </c>
      <c r="R26" s="3"/>
      <c r="S26" s="3"/>
      <c r="T26" s="3"/>
      <c r="U26" s="3">
        <f t="shared" si="6"/>
        <v>0</v>
      </c>
      <c r="V26" s="1">
        <f t="shared" si="7"/>
        <v>0</v>
      </c>
      <c r="W26" s="14">
        <f t="shared" si="8"/>
        <v>7.6</v>
      </c>
      <c r="X26" s="37">
        <v>19</v>
      </c>
      <c r="Z26" s="34"/>
      <c r="AA26" s="34"/>
      <c r="AB26" s="34"/>
      <c r="AC26" s="34"/>
    </row>
    <row r="27" spans="1:29" ht="15.75">
      <c r="A27" s="6">
        <v>24</v>
      </c>
      <c r="B27" s="24">
        <v>162</v>
      </c>
      <c r="C27" s="3"/>
      <c r="D27" s="3"/>
      <c r="E27" s="3"/>
      <c r="F27" s="6">
        <f t="shared" si="0"/>
        <v>0</v>
      </c>
      <c r="G27" s="6">
        <f t="shared" si="1"/>
        <v>0</v>
      </c>
      <c r="H27" s="3"/>
      <c r="I27" s="3">
        <v>1</v>
      </c>
      <c r="J27" s="3"/>
      <c r="K27" s="6">
        <f t="shared" si="2"/>
        <v>1</v>
      </c>
      <c r="L27" s="6">
        <f t="shared" si="3"/>
        <v>5</v>
      </c>
      <c r="M27" s="3">
        <v>1</v>
      </c>
      <c r="N27" s="3">
        <v>1</v>
      </c>
      <c r="O27" s="3"/>
      <c r="P27" s="15">
        <f t="shared" si="4"/>
        <v>2</v>
      </c>
      <c r="Q27" s="7">
        <f t="shared" si="5"/>
        <v>2.2</v>
      </c>
      <c r="R27" s="3"/>
      <c r="S27" s="3"/>
      <c r="T27" s="3"/>
      <c r="U27" s="3">
        <f t="shared" si="6"/>
        <v>0</v>
      </c>
      <c r="V27" s="1">
        <f t="shared" si="7"/>
        <v>0</v>
      </c>
      <c r="W27" s="14">
        <f t="shared" si="8"/>
        <v>7.2</v>
      </c>
      <c r="X27" s="37">
        <v>20</v>
      </c>
      <c r="Z27" s="34"/>
      <c r="AA27" s="34"/>
      <c r="AB27" s="34"/>
      <c r="AC27" s="34"/>
    </row>
    <row r="28" spans="1:29" ht="15.75">
      <c r="A28" s="6">
        <v>25</v>
      </c>
      <c r="B28" s="24" t="s">
        <v>18</v>
      </c>
      <c r="C28" s="3">
        <v>1</v>
      </c>
      <c r="D28" s="3"/>
      <c r="E28" s="3"/>
      <c r="F28" s="6">
        <f t="shared" si="0"/>
        <v>1</v>
      </c>
      <c r="G28" s="6">
        <f t="shared" si="1"/>
        <v>6</v>
      </c>
      <c r="H28" s="3"/>
      <c r="I28" s="3"/>
      <c r="J28" s="3"/>
      <c r="K28" s="6">
        <f t="shared" si="2"/>
        <v>0</v>
      </c>
      <c r="L28" s="6">
        <f t="shared" si="3"/>
        <v>0</v>
      </c>
      <c r="M28" s="3"/>
      <c r="N28" s="3"/>
      <c r="O28" s="3"/>
      <c r="P28" s="7">
        <f t="shared" si="4"/>
        <v>0</v>
      </c>
      <c r="Q28" s="7">
        <f t="shared" si="5"/>
        <v>0</v>
      </c>
      <c r="R28" s="3"/>
      <c r="S28" s="3"/>
      <c r="T28" s="3"/>
      <c r="U28" s="3">
        <f t="shared" si="6"/>
        <v>0</v>
      </c>
      <c r="V28" s="1">
        <f t="shared" si="7"/>
        <v>0</v>
      </c>
      <c r="W28" s="14">
        <f t="shared" si="8"/>
        <v>6</v>
      </c>
      <c r="X28" s="37">
        <v>21</v>
      </c>
      <c r="Z28" s="34"/>
      <c r="AA28" s="34"/>
      <c r="AB28" s="34"/>
      <c r="AC28" s="34"/>
    </row>
    <row r="29" spans="1:29" ht="15.75">
      <c r="A29" s="6">
        <v>26</v>
      </c>
      <c r="B29" s="22">
        <v>52</v>
      </c>
      <c r="C29" s="3"/>
      <c r="D29" s="3"/>
      <c r="E29" s="3"/>
      <c r="F29" s="6">
        <f t="shared" si="0"/>
        <v>0</v>
      </c>
      <c r="G29" s="6">
        <f t="shared" si="1"/>
        <v>0</v>
      </c>
      <c r="H29" s="3"/>
      <c r="I29" s="3">
        <v>1</v>
      </c>
      <c r="J29" s="3"/>
      <c r="K29" s="6">
        <f t="shared" si="2"/>
        <v>1</v>
      </c>
      <c r="L29" s="6">
        <f t="shared" si="3"/>
        <v>5</v>
      </c>
      <c r="M29" s="3"/>
      <c r="N29" s="3"/>
      <c r="O29" s="3">
        <v>1</v>
      </c>
      <c r="P29" s="15">
        <f t="shared" si="4"/>
        <v>1</v>
      </c>
      <c r="Q29" s="7">
        <f t="shared" si="5"/>
        <v>0.8</v>
      </c>
      <c r="R29" s="1"/>
      <c r="S29" s="1"/>
      <c r="T29" s="1"/>
      <c r="U29" s="3">
        <f t="shared" si="6"/>
        <v>0</v>
      </c>
      <c r="V29" s="1">
        <f t="shared" si="7"/>
        <v>0</v>
      </c>
      <c r="W29" s="14">
        <f t="shared" si="8"/>
        <v>5.8</v>
      </c>
      <c r="X29" s="37">
        <v>22</v>
      </c>
      <c r="Z29" s="34"/>
      <c r="AA29" s="34"/>
      <c r="AB29" s="34"/>
      <c r="AC29" s="34"/>
    </row>
    <row r="30" spans="1:29" ht="15.75">
      <c r="A30" s="6">
        <v>27</v>
      </c>
      <c r="B30" s="22">
        <v>5</v>
      </c>
      <c r="C30" s="1"/>
      <c r="D30" s="1"/>
      <c r="E30" s="2"/>
      <c r="F30" s="6">
        <f t="shared" si="0"/>
        <v>0</v>
      </c>
      <c r="G30" s="6">
        <f t="shared" si="1"/>
        <v>0</v>
      </c>
      <c r="H30" s="1"/>
      <c r="I30" s="1"/>
      <c r="J30" s="1"/>
      <c r="K30" s="6">
        <f t="shared" si="2"/>
        <v>0</v>
      </c>
      <c r="L30" s="6">
        <f t="shared" si="3"/>
        <v>0</v>
      </c>
      <c r="M30" s="1"/>
      <c r="N30" s="1">
        <v>5</v>
      </c>
      <c r="O30" s="1"/>
      <c r="P30" s="15">
        <f t="shared" si="4"/>
        <v>5</v>
      </c>
      <c r="Q30" s="7">
        <f t="shared" si="5"/>
        <v>5</v>
      </c>
      <c r="R30" s="3"/>
      <c r="S30" s="3"/>
      <c r="T30" s="3"/>
      <c r="U30" s="3">
        <f t="shared" si="6"/>
        <v>0</v>
      </c>
      <c r="V30" s="1">
        <f t="shared" si="7"/>
        <v>0</v>
      </c>
      <c r="W30" s="14">
        <f t="shared" si="8"/>
        <v>5</v>
      </c>
      <c r="X30" s="37">
        <v>23</v>
      </c>
      <c r="Z30" s="34"/>
      <c r="AA30" s="34"/>
      <c r="AB30" s="34"/>
      <c r="AC30" s="34"/>
    </row>
    <row r="31" spans="1:29" ht="15.75">
      <c r="A31" s="6">
        <v>28</v>
      </c>
      <c r="B31" s="22">
        <v>14</v>
      </c>
      <c r="C31" s="1"/>
      <c r="D31" s="1"/>
      <c r="E31" s="1"/>
      <c r="F31" s="6">
        <f t="shared" si="0"/>
        <v>0</v>
      </c>
      <c r="G31" s="6">
        <f t="shared" si="1"/>
        <v>0</v>
      </c>
      <c r="H31" s="1"/>
      <c r="I31" s="1">
        <v>1</v>
      </c>
      <c r="J31" s="1"/>
      <c r="K31" s="6">
        <f t="shared" si="2"/>
        <v>1</v>
      </c>
      <c r="L31" s="6">
        <f t="shared" si="3"/>
        <v>5</v>
      </c>
      <c r="M31" s="1"/>
      <c r="N31" s="1"/>
      <c r="O31" s="1"/>
      <c r="P31" s="7">
        <f t="shared" si="4"/>
        <v>0</v>
      </c>
      <c r="Q31" s="7">
        <f t="shared" si="5"/>
        <v>0</v>
      </c>
      <c r="R31" s="3"/>
      <c r="S31" s="3"/>
      <c r="T31" s="3"/>
      <c r="U31" s="3">
        <f t="shared" si="6"/>
        <v>0</v>
      </c>
      <c r="V31" s="1">
        <f t="shared" si="7"/>
        <v>0</v>
      </c>
      <c r="W31" s="14">
        <f t="shared" si="8"/>
        <v>5</v>
      </c>
      <c r="X31" s="37">
        <v>23</v>
      </c>
      <c r="Z31" s="34"/>
      <c r="AA31" s="34"/>
      <c r="AB31" s="34"/>
      <c r="AC31" s="34"/>
    </row>
    <row r="32" spans="1:29" ht="15.75">
      <c r="A32" s="6">
        <v>29</v>
      </c>
      <c r="B32" s="21">
        <v>23</v>
      </c>
      <c r="C32" s="3"/>
      <c r="D32" s="3"/>
      <c r="E32" s="3"/>
      <c r="F32" s="6">
        <f t="shared" si="0"/>
        <v>0</v>
      </c>
      <c r="G32" s="6">
        <f t="shared" si="1"/>
        <v>0</v>
      </c>
      <c r="H32" s="3"/>
      <c r="I32" s="3">
        <v>1</v>
      </c>
      <c r="J32" s="3"/>
      <c r="K32" s="6">
        <f t="shared" si="2"/>
        <v>1</v>
      </c>
      <c r="L32" s="6">
        <f t="shared" si="3"/>
        <v>5</v>
      </c>
      <c r="M32" s="3"/>
      <c r="N32" s="3"/>
      <c r="O32" s="3"/>
      <c r="P32" s="15">
        <f t="shared" si="4"/>
        <v>0</v>
      </c>
      <c r="Q32" s="7">
        <f t="shared" si="5"/>
        <v>0</v>
      </c>
      <c r="R32" s="3"/>
      <c r="S32" s="3"/>
      <c r="T32" s="3"/>
      <c r="U32" s="3">
        <f t="shared" si="6"/>
        <v>0</v>
      </c>
      <c r="V32" s="1">
        <f t="shared" si="7"/>
        <v>0</v>
      </c>
      <c r="W32" s="14">
        <f t="shared" si="8"/>
        <v>5</v>
      </c>
      <c r="X32" s="37">
        <v>23</v>
      </c>
      <c r="Z32" s="34"/>
      <c r="AA32" s="34"/>
      <c r="AB32" s="34"/>
      <c r="AC32" s="34"/>
    </row>
    <row r="33" spans="1:29" ht="15.75">
      <c r="A33" s="6">
        <v>30</v>
      </c>
      <c r="B33" s="22">
        <v>37</v>
      </c>
      <c r="C33" s="3"/>
      <c r="D33" s="3">
        <v>1</v>
      </c>
      <c r="E33" s="3"/>
      <c r="F33" s="6">
        <f t="shared" si="0"/>
        <v>1</v>
      </c>
      <c r="G33" s="6">
        <f t="shared" si="1"/>
        <v>5</v>
      </c>
      <c r="H33" s="3"/>
      <c r="I33" s="3"/>
      <c r="J33" s="3"/>
      <c r="K33" s="6">
        <f t="shared" si="2"/>
        <v>0</v>
      </c>
      <c r="L33" s="6">
        <f t="shared" si="3"/>
        <v>0</v>
      </c>
      <c r="M33" s="3"/>
      <c r="N33" s="3"/>
      <c r="O33" s="3"/>
      <c r="P33" s="7">
        <f t="shared" si="4"/>
        <v>0</v>
      </c>
      <c r="Q33" s="7">
        <f t="shared" si="5"/>
        <v>0</v>
      </c>
      <c r="R33" s="1"/>
      <c r="S33" s="1"/>
      <c r="T33" s="1"/>
      <c r="U33" s="3">
        <f t="shared" si="6"/>
        <v>0</v>
      </c>
      <c r="V33" s="1">
        <f t="shared" si="7"/>
        <v>0</v>
      </c>
      <c r="W33" s="14">
        <f t="shared" si="8"/>
        <v>5</v>
      </c>
      <c r="X33" s="39">
        <v>23</v>
      </c>
      <c r="Z33" s="34"/>
      <c r="AA33" s="34"/>
      <c r="AB33" s="34"/>
      <c r="AC33" s="34"/>
    </row>
    <row r="34" spans="1:24" ht="15.75">
      <c r="A34" s="6">
        <v>31</v>
      </c>
      <c r="B34" s="22">
        <v>54</v>
      </c>
      <c r="C34" s="3"/>
      <c r="D34" s="3">
        <v>1</v>
      </c>
      <c r="E34" s="3"/>
      <c r="F34" s="6">
        <f t="shared" si="0"/>
        <v>1</v>
      </c>
      <c r="G34" s="6">
        <f t="shared" si="1"/>
        <v>5</v>
      </c>
      <c r="H34" s="3"/>
      <c r="I34" s="3"/>
      <c r="J34" s="3"/>
      <c r="K34" s="6">
        <f t="shared" si="2"/>
        <v>0</v>
      </c>
      <c r="L34" s="6">
        <f t="shared" si="3"/>
        <v>0</v>
      </c>
      <c r="M34" s="3"/>
      <c r="N34" s="3"/>
      <c r="O34" s="3"/>
      <c r="P34" s="15">
        <f t="shared" si="4"/>
        <v>0</v>
      </c>
      <c r="Q34" s="7">
        <f t="shared" si="5"/>
        <v>0</v>
      </c>
      <c r="R34" s="1"/>
      <c r="S34" s="1"/>
      <c r="T34" s="1"/>
      <c r="U34" s="3">
        <f t="shared" si="6"/>
        <v>0</v>
      </c>
      <c r="V34" s="1">
        <f t="shared" si="7"/>
        <v>0</v>
      </c>
      <c r="W34" s="14">
        <f t="shared" si="8"/>
        <v>5</v>
      </c>
      <c r="X34" s="37">
        <v>23</v>
      </c>
    </row>
    <row r="35" spans="1:28" ht="15.75">
      <c r="A35" s="6">
        <v>32</v>
      </c>
      <c r="B35" s="22">
        <v>55</v>
      </c>
      <c r="C35" s="3"/>
      <c r="D35" s="3"/>
      <c r="E35" s="3"/>
      <c r="F35" s="6">
        <f t="shared" si="0"/>
        <v>0</v>
      </c>
      <c r="G35" s="6">
        <f t="shared" si="1"/>
        <v>0</v>
      </c>
      <c r="H35" s="3"/>
      <c r="I35" s="3"/>
      <c r="J35" s="3">
        <v>1</v>
      </c>
      <c r="K35" s="6">
        <f t="shared" si="2"/>
        <v>1</v>
      </c>
      <c r="L35" s="6">
        <f t="shared" si="3"/>
        <v>4</v>
      </c>
      <c r="M35" s="3"/>
      <c r="N35" s="3"/>
      <c r="O35" s="3">
        <v>1</v>
      </c>
      <c r="P35" s="15">
        <f t="shared" si="4"/>
        <v>1</v>
      </c>
      <c r="Q35" s="7">
        <f t="shared" si="5"/>
        <v>0.8</v>
      </c>
      <c r="R35" s="1"/>
      <c r="S35" s="1"/>
      <c r="T35" s="1"/>
      <c r="U35" s="3">
        <f t="shared" si="6"/>
        <v>0</v>
      </c>
      <c r="V35" s="1">
        <f t="shared" si="7"/>
        <v>0</v>
      </c>
      <c r="W35" s="14">
        <f t="shared" si="8"/>
        <v>4.8</v>
      </c>
      <c r="X35" s="37">
        <v>24</v>
      </c>
      <c r="Y35" s="5"/>
      <c r="Z35" s="17"/>
      <c r="AA35" s="17"/>
      <c r="AB35" s="17"/>
    </row>
    <row r="36" spans="1:25" ht="15.75">
      <c r="A36" s="6">
        <v>33</v>
      </c>
      <c r="B36" s="22">
        <v>65</v>
      </c>
      <c r="C36" s="3"/>
      <c r="D36" s="3"/>
      <c r="E36" s="3"/>
      <c r="F36" s="6">
        <f aca="true" t="shared" si="9" ref="F36:F53">SUM(C36:E36)</f>
        <v>0</v>
      </c>
      <c r="G36" s="6">
        <f aca="true" t="shared" si="10" ref="G36:G53">C36*6+D36*5+E36*4</f>
        <v>0</v>
      </c>
      <c r="H36" s="3"/>
      <c r="I36" s="3"/>
      <c r="J36" s="3"/>
      <c r="K36" s="6">
        <f aca="true" t="shared" si="11" ref="K36:K53">SUM(H36:J36)</f>
        <v>0</v>
      </c>
      <c r="L36" s="6">
        <f aca="true" t="shared" si="12" ref="L36:L53">H36*6+I36*5+J36*4</f>
        <v>0</v>
      </c>
      <c r="M36" s="3"/>
      <c r="N36" s="3"/>
      <c r="O36" s="3">
        <v>5</v>
      </c>
      <c r="P36" s="15">
        <f aca="true" t="shared" si="13" ref="P36:P53">SUM(M36:O36)</f>
        <v>5</v>
      </c>
      <c r="Q36" s="7">
        <f aca="true" t="shared" si="14" ref="Q36:Q53">M36*6/5+N36*5/5+O36*4/5</f>
        <v>4</v>
      </c>
      <c r="R36" s="3"/>
      <c r="S36" s="3"/>
      <c r="T36" s="3"/>
      <c r="U36" s="3">
        <f aca="true" t="shared" si="15" ref="U36:U53">SUM(R36:T36)</f>
        <v>0</v>
      </c>
      <c r="V36" s="1">
        <f aca="true" t="shared" si="16" ref="V36:V53">R36*9+S36*8+T36*7</f>
        <v>0</v>
      </c>
      <c r="W36" s="14">
        <f aca="true" t="shared" si="17" ref="W36:W53">SUM(V36,Q36,L36,G36)</f>
        <v>4</v>
      </c>
      <c r="X36" s="39">
        <v>25</v>
      </c>
      <c r="Y36" s="5"/>
    </row>
    <row r="37" spans="1:25" ht="15.75">
      <c r="A37" s="6">
        <v>34</v>
      </c>
      <c r="B37" s="22">
        <v>152</v>
      </c>
      <c r="C37" s="3"/>
      <c r="D37" s="3"/>
      <c r="E37" s="3"/>
      <c r="F37" s="6">
        <f t="shared" si="9"/>
        <v>0</v>
      </c>
      <c r="G37" s="6">
        <f t="shared" si="10"/>
        <v>0</v>
      </c>
      <c r="H37" s="3"/>
      <c r="I37" s="3"/>
      <c r="J37" s="3"/>
      <c r="K37" s="6">
        <f t="shared" si="11"/>
        <v>0</v>
      </c>
      <c r="L37" s="6">
        <f t="shared" si="12"/>
        <v>0</v>
      </c>
      <c r="M37" s="3"/>
      <c r="N37" s="3"/>
      <c r="O37" s="3">
        <v>5</v>
      </c>
      <c r="P37" s="15">
        <f t="shared" si="13"/>
        <v>5</v>
      </c>
      <c r="Q37" s="7">
        <f t="shared" si="14"/>
        <v>4</v>
      </c>
      <c r="R37" s="3"/>
      <c r="S37" s="3"/>
      <c r="T37" s="3"/>
      <c r="U37" s="3">
        <f t="shared" si="15"/>
        <v>0</v>
      </c>
      <c r="V37" s="1">
        <f t="shared" si="16"/>
        <v>0</v>
      </c>
      <c r="W37" s="14">
        <f t="shared" si="17"/>
        <v>4</v>
      </c>
      <c r="X37" s="37">
        <v>25</v>
      </c>
      <c r="Y37" s="5"/>
    </row>
    <row r="38" spans="1:25" ht="15.75">
      <c r="A38" s="6">
        <v>35</v>
      </c>
      <c r="B38" s="22">
        <v>18</v>
      </c>
      <c r="C38" s="1"/>
      <c r="D38" s="1"/>
      <c r="E38" s="1">
        <v>1</v>
      </c>
      <c r="F38" s="6">
        <f t="shared" si="9"/>
        <v>1</v>
      </c>
      <c r="G38" s="6">
        <f t="shared" si="10"/>
        <v>4</v>
      </c>
      <c r="H38" s="1"/>
      <c r="I38" s="1"/>
      <c r="J38" s="1"/>
      <c r="K38" s="6">
        <f t="shared" si="11"/>
        <v>0</v>
      </c>
      <c r="L38" s="6">
        <f t="shared" si="12"/>
        <v>0</v>
      </c>
      <c r="M38" s="1"/>
      <c r="N38" s="1"/>
      <c r="O38" s="1"/>
      <c r="P38" s="7">
        <f t="shared" si="13"/>
        <v>0</v>
      </c>
      <c r="Q38" s="7">
        <f t="shared" si="14"/>
        <v>0</v>
      </c>
      <c r="R38" s="3"/>
      <c r="S38" s="3"/>
      <c r="T38" s="3"/>
      <c r="U38" s="3">
        <f t="shared" si="15"/>
        <v>0</v>
      </c>
      <c r="V38" s="1">
        <f t="shared" si="16"/>
        <v>0</v>
      </c>
      <c r="W38" s="14">
        <f t="shared" si="17"/>
        <v>4</v>
      </c>
      <c r="X38" s="39">
        <v>25</v>
      </c>
      <c r="Y38" s="5"/>
    </row>
    <row r="39" spans="1:25" ht="15.75">
      <c r="A39" s="6">
        <v>36</v>
      </c>
      <c r="B39" s="22">
        <v>134</v>
      </c>
      <c r="C39" s="3"/>
      <c r="D39" s="3"/>
      <c r="E39" s="3">
        <v>1</v>
      </c>
      <c r="F39" s="6">
        <f t="shared" si="9"/>
        <v>1</v>
      </c>
      <c r="G39" s="6">
        <f t="shared" si="10"/>
        <v>4</v>
      </c>
      <c r="H39" s="3"/>
      <c r="I39" s="3"/>
      <c r="J39" s="3"/>
      <c r="K39" s="6">
        <f t="shared" si="11"/>
        <v>0</v>
      </c>
      <c r="L39" s="6">
        <f t="shared" si="12"/>
        <v>0</v>
      </c>
      <c r="M39" s="3"/>
      <c r="N39" s="3"/>
      <c r="O39" s="3"/>
      <c r="P39" s="7">
        <f t="shared" si="13"/>
        <v>0</v>
      </c>
      <c r="Q39" s="7">
        <f t="shared" si="14"/>
        <v>0</v>
      </c>
      <c r="R39" s="3"/>
      <c r="S39" s="3"/>
      <c r="T39" s="3"/>
      <c r="U39" s="3">
        <f t="shared" si="15"/>
        <v>0</v>
      </c>
      <c r="V39" s="1">
        <f t="shared" si="16"/>
        <v>0</v>
      </c>
      <c r="W39" s="14">
        <f t="shared" si="17"/>
        <v>4</v>
      </c>
      <c r="X39" s="39">
        <v>25</v>
      </c>
      <c r="Y39" s="5"/>
    </row>
    <row r="40" spans="1:25" ht="15.75">
      <c r="A40" s="6">
        <v>37</v>
      </c>
      <c r="B40" s="24" t="s">
        <v>15</v>
      </c>
      <c r="C40" s="3"/>
      <c r="D40" s="3"/>
      <c r="E40" s="3">
        <v>1</v>
      </c>
      <c r="F40" s="6">
        <f t="shared" si="9"/>
        <v>1</v>
      </c>
      <c r="G40" s="6">
        <f t="shared" si="10"/>
        <v>4</v>
      </c>
      <c r="H40" s="3"/>
      <c r="I40" s="3"/>
      <c r="J40" s="3"/>
      <c r="K40" s="6">
        <f t="shared" si="11"/>
        <v>0</v>
      </c>
      <c r="L40" s="6">
        <f t="shared" si="12"/>
        <v>0</v>
      </c>
      <c r="M40" s="3"/>
      <c r="N40" s="3"/>
      <c r="O40" s="3"/>
      <c r="P40" s="7">
        <f t="shared" si="13"/>
        <v>0</v>
      </c>
      <c r="Q40" s="7">
        <f t="shared" si="14"/>
        <v>0</v>
      </c>
      <c r="R40" s="3"/>
      <c r="S40" s="3"/>
      <c r="T40" s="3"/>
      <c r="U40" s="3">
        <f t="shared" si="15"/>
        <v>0</v>
      </c>
      <c r="V40" s="1">
        <f t="shared" si="16"/>
        <v>0</v>
      </c>
      <c r="W40" s="14">
        <f t="shared" si="17"/>
        <v>4</v>
      </c>
      <c r="X40" s="37">
        <v>25</v>
      </c>
      <c r="Y40" s="5"/>
    </row>
    <row r="41" spans="1:25" ht="15.75">
      <c r="A41" s="6">
        <v>38</v>
      </c>
      <c r="B41" s="24" t="s">
        <v>17</v>
      </c>
      <c r="C41" s="3"/>
      <c r="D41" s="3"/>
      <c r="E41" s="3">
        <v>1</v>
      </c>
      <c r="F41" s="6">
        <f t="shared" si="9"/>
        <v>1</v>
      </c>
      <c r="G41" s="6">
        <f t="shared" si="10"/>
        <v>4</v>
      </c>
      <c r="H41" s="3"/>
      <c r="I41" s="3"/>
      <c r="J41" s="3"/>
      <c r="K41" s="6">
        <f t="shared" si="11"/>
        <v>0</v>
      </c>
      <c r="L41" s="6">
        <f t="shared" si="12"/>
        <v>0</v>
      </c>
      <c r="M41" s="3"/>
      <c r="N41" s="3"/>
      <c r="O41" s="3"/>
      <c r="P41" s="7">
        <f t="shared" si="13"/>
        <v>0</v>
      </c>
      <c r="Q41" s="7">
        <f t="shared" si="14"/>
        <v>0</v>
      </c>
      <c r="R41" s="3"/>
      <c r="S41" s="3"/>
      <c r="T41" s="3"/>
      <c r="U41" s="3">
        <f t="shared" si="15"/>
        <v>0</v>
      </c>
      <c r="V41" s="1">
        <f t="shared" si="16"/>
        <v>0</v>
      </c>
      <c r="W41" s="14">
        <f t="shared" si="17"/>
        <v>4</v>
      </c>
      <c r="X41" s="37">
        <v>25</v>
      </c>
      <c r="Y41" s="5"/>
    </row>
    <row r="42" spans="1:24" ht="15.75">
      <c r="A42" s="6">
        <v>39</v>
      </c>
      <c r="B42" s="22">
        <v>150</v>
      </c>
      <c r="C42" s="3"/>
      <c r="D42" s="3"/>
      <c r="E42" s="3"/>
      <c r="F42" s="6">
        <f t="shared" si="9"/>
        <v>0</v>
      </c>
      <c r="G42" s="6">
        <f t="shared" si="10"/>
        <v>0</v>
      </c>
      <c r="H42" s="3"/>
      <c r="I42" s="3"/>
      <c r="J42" s="3"/>
      <c r="K42" s="6">
        <f t="shared" si="11"/>
        <v>0</v>
      </c>
      <c r="L42" s="6">
        <f t="shared" si="12"/>
        <v>0</v>
      </c>
      <c r="M42" s="3"/>
      <c r="N42" s="3">
        <v>1</v>
      </c>
      <c r="O42" s="3">
        <v>2</v>
      </c>
      <c r="P42" s="15">
        <f t="shared" si="13"/>
        <v>3</v>
      </c>
      <c r="Q42" s="7">
        <f t="shared" si="14"/>
        <v>2.6</v>
      </c>
      <c r="R42" s="3"/>
      <c r="S42" s="3"/>
      <c r="T42" s="3"/>
      <c r="U42" s="3">
        <f t="shared" si="15"/>
        <v>0</v>
      </c>
      <c r="V42" s="1">
        <f t="shared" si="16"/>
        <v>0</v>
      </c>
      <c r="W42" s="14">
        <f t="shared" si="17"/>
        <v>2.6</v>
      </c>
      <c r="X42" s="39">
        <v>26</v>
      </c>
    </row>
    <row r="43" spans="1:42" ht="15.75">
      <c r="A43" s="6">
        <v>40</v>
      </c>
      <c r="B43" s="22">
        <v>123</v>
      </c>
      <c r="C43" s="3"/>
      <c r="D43" s="3"/>
      <c r="E43" s="3"/>
      <c r="F43" s="6">
        <f t="shared" si="9"/>
        <v>0</v>
      </c>
      <c r="G43" s="6">
        <f t="shared" si="10"/>
        <v>0</v>
      </c>
      <c r="H43" s="3"/>
      <c r="I43" s="3"/>
      <c r="J43" s="3"/>
      <c r="K43" s="6">
        <f t="shared" si="11"/>
        <v>0</v>
      </c>
      <c r="L43" s="6">
        <f t="shared" si="12"/>
        <v>0</v>
      </c>
      <c r="M43" s="3"/>
      <c r="N43" s="3"/>
      <c r="O43" s="3">
        <v>3</v>
      </c>
      <c r="P43" s="15">
        <f t="shared" si="13"/>
        <v>3</v>
      </c>
      <c r="Q43" s="7">
        <f t="shared" si="14"/>
        <v>2.4</v>
      </c>
      <c r="R43" s="3"/>
      <c r="S43" s="3"/>
      <c r="T43" s="3"/>
      <c r="U43" s="3">
        <f t="shared" si="15"/>
        <v>0</v>
      </c>
      <c r="V43" s="1">
        <f t="shared" si="16"/>
        <v>0</v>
      </c>
      <c r="W43" s="14">
        <f t="shared" si="17"/>
        <v>2.4</v>
      </c>
      <c r="X43" s="39">
        <v>27</v>
      </c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1:42" ht="15.75">
      <c r="A44" s="6">
        <v>41</v>
      </c>
      <c r="B44" s="22">
        <v>43</v>
      </c>
      <c r="C44" s="3"/>
      <c r="D44" s="3"/>
      <c r="E44" s="3"/>
      <c r="F44" s="6">
        <f t="shared" si="9"/>
        <v>0</v>
      </c>
      <c r="G44" s="6">
        <f t="shared" si="10"/>
        <v>0</v>
      </c>
      <c r="H44" s="3"/>
      <c r="I44" s="3"/>
      <c r="J44" s="3"/>
      <c r="K44" s="6">
        <f t="shared" si="11"/>
        <v>0</v>
      </c>
      <c r="L44" s="6">
        <f t="shared" si="12"/>
        <v>0</v>
      </c>
      <c r="M44" s="3"/>
      <c r="N44" s="3">
        <v>2</v>
      </c>
      <c r="O44" s="3"/>
      <c r="P44" s="15">
        <f t="shared" si="13"/>
        <v>2</v>
      </c>
      <c r="Q44" s="7">
        <f t="shared" si="14"/>
        <v>2</v>
      </c>
      <c r="R44" s="3"/>
      <c r="S44" s="3"/>
      <c r="T44" s="3"/>
      <c r="U44" s="3">
        <f t="shared" si="15"/>
        <v>0</v>
      </c>
      <c r="V44" s="1">
        <f t="shared" si="16"/>
        <v>0</v>
      </c>
      <c r="W44" s="14">
        <f t="shared" si="17"/>
        <v>2</v>
      </c>
      <c r="X44" s="39">
        <v>28</v>
      </c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1:42" ht="15.75">
      <c r="A45" s="6">
        <v>42</v>
      </c>
      <c r="B45" s="22">
        <v>137</v>
      </c>
      <c r="C45" s="3"/>
      <c r="D45" s="3"/>
      <c r="E45" s="3"/>
      <c r="F45" s="6">
        <f t="shared" si="9"/>
        <v>0</v>
      </c>
      <c r="G45" s="6">
        <f t="shared" si="10"/>
        <v>0</v>
      </c>
      <c r="H45" s="3"/>
      <c r="I45" s="3"/>
      <c r="J45" s="3"/>
      <c r="K45" s="6">
        <f t="shared" si="11"/>
        <v>0</v>
      </c>
      <c r="L45" s="6">
        <f t="shared" si="12"/>
        <v>0</v>
      </c>
      <c r="M45" s="3"/>
      <c r="N45" s="3">
        <v>2</v>
      </c>
      <c r="O45" s="3"/>
      <c r="P45" s="7">
        <f t="shared" si="13"/>
        <v>2</v>
      </c>
      <c r="Q45" s="7">
        <f t="shared" si="14"/>
        <v>2</v>
      </c>
      <c r="R45" s="3"/>
      <c r="S45" s="3"/>
      <c r="T45" s="3"/>
      <c r="U45" s="3">
        <f t="shared" si="15"/>
        <v>0</v>
      </c>
      <c r="V45" s="1">
        <f t="shared" si="16"/>
        <v>0</v>
      </c>
      <c r="W45" s="14">
        <f t="shared" si="17"/>
        <v>2</v>
      </c>
      <c r="X45" s="39">
        <v>28</v>
      </c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1:42" ht="15.75">
      <c r="A46" s="6">
        <v>43</v>
      </c>
      <c r="B46" s="22">
        <v>51</v>
      </c>
      <c r="C46" s="3"/>
      <c r="D46" s="3"/>
      <c r="E46" s="3"/>
      <c r="F46" s="6">
        <f t="shared" si="9"/>
        <v>0</v>
      </c>
      <c r="G46" s="6">
        <f t="shared" si="10"/>
        <v>0</v>
      </c>
      <c r="H46" s="3"/>
      <c r="I46" s="3"/>
      <c r="J46" s="3"/>
      <c r="K46" s="6">
        <f t="shared" si="11"/>
        <v>0</v>
      </c>
      <c r="L46" s="6">
        <f t="shared" si="12"/>
        <v>0</v>
      </c>
      <c r="M46" s="3"/>
      <c r="N46" s="3"/>
      <c r="O46" s="3">
        <v>2</v>
      </c>
      <c r="P46" s="7">
        <f t="shared" si="13"/>
        <v>2</v>
      </c>
      <c r="Q46" s="7">
        <f t="shared" si="14"/>
        <v>1.6</v>
      </c>
      <c r="R46" s="1"/>
      <c r="S46" s="1"/>
      <c r="T46" s="1"/>
      <c r="U46" s="3">
        <f t="shared" si="15"/>
        <v>0</v>
      </c>
      <c r="V46" s="1">
        <f t="shared" si="16"/>
        <v>0</v>
      </c>
      <c r="W46" s="14">
        <f t="shared" si="17"/>
        <v>1.6</v>
      </c>
      <c r="X46" s="39">
        <v>29</v>
      </c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1:43" s="8" customFormat="1" ht="15.75">
      <c r="A47" s="6">
        <v>44</v>
      </c>
      <c r="B47" s="22">
        <v>114</v>
      </c>
      <c r="C47" s="3"/>
      <c r="D47" s="3"/>
      <c r="E47" s="3"/>
      <c r="F47" s="6">
        <f t="shared" si="9"/>
        <v>0</v>
      </c>
      <c r="G47" s="6">
        <f t="shared" si="10"/>
        <v>0</v>
      </c>
      <c r="H47" s="3"/>
      <c r="I47" s="3"/>
      <c r="J47" s="3"/>
      <c r="K47" s="6">
        <f t="shared" si="11"/>
        <v>0</v>
      </c>
      <c r="L47" s="6">
        <f t="shared" si="12"/>
        <v>0</v>
      </c>
      <c r="M47" s="3"/>
      <c r="N47" s="3"/>
      <c r="O47" s="3">
        <v>2</v>
      </c>
      <c r="P47" s="7">
        <f t="shared" si="13"/>
        <v>2</v>
      </c>
      <c r="Q47" s="7">
        <f t="shared" si="14"/>
        <v>1.6</v>
      </c>
      <c r="R47" s="3"/>
      <c r="S47" s="3"/>
      <c r="T47" s="3"/>
      <c r="U47" s="3">
        <f t="shared" si="15"/>
        <v>0</v>
      </c>
      <c r="V47" s="1">
        <f t="shared" si="16"/>
        <v>0</v>
      </c>
      <c r="W47" s="14">
        <f t="shared" si="17"/>
        <v>1.6</v>
      </c>
      <c r="X47" s="39">
        <v>29</v>
      </c>
      <c r="Y47" s="4"/>
      <c r="Z47" s="4"/>
      <c r="AA47" s="4"/>
      <c r="AB47" s="4"/>
      <c r="AC47" s="10"/>
      <c r="AD47" s="10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41"/>
    </row>
    <row r="48" spans="1:43" s="8" customFormat="1" ht="15.75">
      <c r="A48" s="6">
        <v>45</v>
      </c>
      <c r="B48" s="21">
        <v>173</v>
      </c>
      <c r="C48" s="3"/>
      <c r="D48" s="3"/>
      <c r="E48" s="3"/>
      <c r="F48" s="6">
        <f t="shared" si="9"/>
        <v>0</v>
      </c>
      <c r="G48" s="6">
        <f t="shared" si="10"/>
        <v>0</v>
      </c>
      <c r="H48" s="3"/>
      <c r="I48" s="3"/>
      <c r="J48" s="3"/>
      <c r="K48" s="6">
        <f t="shared" si="11"/>
        <v>0</v>
      </c>
      <c r="L48" s="6">
        <f t="shared" si="12"/>
        <v>0</v>
      </c>
      <c r="M48" s="3"/>
      <c r="N48" s="3"/>
      <c r="O48" s="3">
        <v>2</v>
      </c>
      <c r="P48" s="15">
        <f t="shared" si="13"/>
        <v>2</v>
      </c>
      <c r="Q48" s="7">
        <f t="shared" si="14"/>
        <v>1.6</v>
      </c>
      <c r="R48" s="3"/>
      <c r="S48" s="3"/>
      <c r="T48" s="3"/>
      <c r="U48" s="3">
        <f t="shared" si="15"/>
        <v>0</v>
      </c>
      <c r="V48" s="1">
        <f t="shared" si="16"/>
        <v>0</v>
      </c>
      <c r="W48" s="14">
        <f t="shared" si="17"/>
        <v>1.6</v>
      </c>
      <c r="X48" s="37">
        <v>29</v>
      </c>
      <c r="Y48" s="4"/>
      <c r="Z48" s="4"/>
      <c r="AA48" s="4"/>
      <c r="AB48" s="4"/>
      <c r="AC48" s="10"/>
      <c r="AD48" s="10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41"/>
    </row>
    <row r="49" spans="1:43" s="8" customFormat="1" ht="15.75">
      <c r="A49" s="6">
        <v>46</v>
      </c>
      <c r="B49" s="22">
        <v>9</v>
      </c>
      <c r="C49" s="1"/>
      <c r="D49" s="1"/>
      <c r="E49" s="1"/>
      <c r="F49" s="6">
        <f t="shared" si="9"/>
        <v>0</v>
      </c>
      <c r="G49" s="6">
        <f t="shared" si="10"/>
        <v>0</v>
      </c>
      <c r="H49" s="1"/>
      <c r="I49" s="1"/>
      <c r="J49" s="1"/>
      <c r="K49" s="6">
        <f t="shared" si="11"/>
        <v>0</v>
      </c>
      <c r="L49" s="6">
        <f t="shared" si="12"/>
        <v>0</v>
      </c>
      <c r="M49" s="1"/>
      <c r="N49" s="1">
        <v>1</v>
      </c>
      <c r="O49" s="1"/>
      <c r="P49" s="15">
        <f t="shared" si="13"/>
        <v>1</v>
      </c>
      <c r="Q49" s="7">
        <f t="shared" si="14"/>
        <v>1</v>
      </c>
      <c r="R49" s="3"/>
      <c r="S49" s="3"/>
      <c r="T49" s="3"/>
      <c r="U49" s="3">
        <f t="shared" si="15"/>
        <v>0</v>
      </c>
      <c r="V49" s="1">
        <f t="shared" si="16"/>
        <v>0</v>
      </c>
      <c r="W49" s="14">
        <f t="shared" si="17"/>
        <v>1</v>
      </c>
      <c r="X49" s="38">
        <v>30</v>
      </c>
      <c r="Y49" s="4"/>
      <c r="Z49" s="4"/>
      <c r="AA49" s="4"/>
      <c r="AB49" s="4"/>
      <c r="AC49" s="10"/>
      <c r="AD49" s="10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41"/>
    </row>
    <row r="50" spans="1:43" s="8" customFormat="1" ht="15.75">
      <c r="A50" s="6">
        <v>47</v>
      </c>
      <c r="B50" s="22">
        <v>39</v>
      </c>
      <c r="C50" s="3"/>
      <c r="D50" s="3"/>
      <c r="E50" s="3"/>
      <c r="F50" s="6">
        <f t="shared" si="9"/>
        <v>0</v>
      </c>
      <c r="G50" s="6">
        <f t="shared" si="10"/>
        <v>0</v>
      </c>
      <c r="H50" s="3"/>
      <c r="I50" s="3"/>
      <c r="J50" s="3"/>
      <c r="K50" s="6">
        <f t="shared" si="11"/>
        <v>0</v>
      </c>
      <c r="L50" s="6">
        <f t="shared" si="12"/>
        <v>0</v>
      </c>
      <c r="M50" s="3"/>
      <c r="N50" s="3">
        <v>1</v>
      </c>
      <c r="O50" s="3"/>
      <c r="P50" s="15">
        <f t="shared" si="13"/>
        <v>1</v>
      </c>
      <c r="Q50" s="7">
        <f t="shared" si="14"/>
        <v>1</v>
      </c>
      <c r="R50" s="3"/>
      <c r="S50" s="3"/>
      <c r="T50" s="3"/>
      <c r="U50" s="3">
        <f t="shared" si="15"/>
        <v>0</v>
      </c>
      <c r="V50" s="1">
        <f t="shared" si="16"/>
        <v>0</v>
      </c>
      <c r="W50" s="14">
        <f t="shared" si="17"/>
        <v>1</v>
      </c>
      <c r="X50" s="37">
        <v>30</v>
      </c>
      <c r="Y50" s="4"/>
      <c r="Z50" s="4"/>
      <c r="AA50" s="4"/>
      <c r="AB50" s="4"/>
      <c r="AC50" s="10"/>
      <c r="AD50" s="10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41"/>
    </row>
    <row r="51" spans="1:43" s="8" customFormat="1" ht="15.75">
      <c r="A51" s="6">
        <v>48</v>
      </c>
      <c r="B51" s="22">
        <v>100</v>
      </c>
      <c r="C51" s="3"/>
      <c r="D51" s="3"/>
      <c r="E51" s="3"/>
      <c r="F51" s="6">
        <f t="shared" si="9"/>
        <v>0</v>
      </c>
      <c r="G51" s="6">
        <f t="shared" si="10"/>
        <v>0</v>
      </c>
      <c r="H51" s="3"/>
      <c r="I51" s="3"/>
      <c r="J51" s="3"/>
      <c r="K51" s="6">
        <f t="shared" si="11"/>
        <v>0</v>
      </c>
      <c r="L51" s="6">
        <f t="shared" si="12"/>
        <v>0</v>
      </c>
      <c r="M51" s="3"/>
      <c r="N51" s="3">
        <v>1</v>
      </c>
      <c r="O51" s="3"/>
      <c r="P51" s="7">
        <f t="shared" si="13"/>
        <v>1</v>
      </c>
      <c r="Q51" s="7">
        <f t="shared" si="14"/>
        <v>1</v>
      </c>
      <c r="R51" s="3"/>
      <c r="S51" s="3"/>
      <c r="T51" s="3"/>
      <c r="U51" s="3">
        <f t="shared" si="15"/>
        <v>0</v>
      </c>
      <c r="V51" s="1">
        <f t="shared" si="16"/>
        <v>0</v>
      </c>
      <c r="W51" s="14">
        <f t="shared" si="17"/>
        <v>1</v>
      </c>
      <c r="X51" s="38">
        <v>30</v>
      </c>
      <c r="Y51" s="5"/>
      <c r="Z51" s="4"/>
      <c r="AA51" s="4"/>
      <c r="AB51" s="4"/>
      <c r="AC51" s="10"/>
      <c r="AD51" s="10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41"/>
    </row>
    <row r="52" spans="1:43" s="8" customFormat="1" ht="15.75">
      <c r="A52" s="6">
        <v>49</v>
      </c>
      <c r="B52" s="22">
        <v>166</v>
      </c>
      <c r="C52" s="3"/>
      <c r="D52" s="3"/>
      <c r="E52" s="3"/>
      <c r="F52" s="6">
        <f t="shared" si="9"/>
        <v>0</v>
      </c>
      <c r="G52" s="6">
        <f t="shared" si="10"/>
        <v>0</v>
      </c>
      <c r="H52" s="3"/>
      <c r="I52" s="3"/>
      <c r="J52" s="3"/>
      <c r="K52" s="6">
        <f t="shared" si="11"/>
        <v>0</v>
      </c>
      <c r="L52" s="6">
        <f t="shared" si="12"/>
        <v>0</v>
      </c>
      <c r="M52" s="3"/>
      <c r="N52" s="3">
        <v>1</v>
      </c>
      <c r="O52" s="3"/>
      <c r="P52" s="7">
        <f t="shared" si="13"/>
        <v>1</v>
      </c>
      <c r="Q52" s="7">
        <f t="shared" si="14"/>
        <v>1</v>
      </c>
      <c r="R52" s="3"/>
      <c r="S52" s="3"/>
      <c r="T52" s="3"/>
      <c r="U52" s="3">
        <f t="shared" si="15"/>
        <v>0</v>
      </c>
      <c r="V52" s="1">
        <f t="shared" si="16"/>
        <v>0</v>
      </c>
      <c r="W52" s="14">
        <f t="shared" si="17"/>
        <v>1</v>
      </c>
      <c r="X52" s="37">
        <v>30</v>
      </c>
      <c r="Y52" s="5"/>
      <c r="Z52" s="4"/>
      <c r="AA52" s="4"/>
      <c r="AB52" s="4"/>
      <c r="AC52" s="10"/>
      <c r="AD52" s="10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41"/>
    </row>
    <row r="53" spans="1:43" s="8" customFormat="1" ht="16.5" thickBot="1">
      <c r="A53" s="30">
        <v>50</v>
      </c>
      <c r="B53" s="25">
        <v>1</v>
      </c>
      <c r="C53" s="13"/>
      <c r="D53" s="13"/>
      <c r="E53" s="16"/>
      <c r="F53" s="30">
        <f t="shared" si="9"/>
        <v>0</v>
      </c>
      <c r="G53" s="30">
        <f t="shared" si="10"/>
        <v>0</v>
      </c>
      <c r="H53" s="13"/>
      <c r="I53" s="13"/>
      <c r="J53" s="13"/>
      <c r="K53" s="30">
        <f t="shared" si="11"/>
        <v>0</v>
      </c>
      <c r="L53" s="30">
        <f t="shared" si="12"/>
        <v>0</v>
      </c>
      <c r="M53" s="13"/>
      <c r="N53" s="13"/>
      <c r="O53" s="13">
        <v>1</v>
      </c>
      <c r="P53" s="31">
        <f t="shared" si="13"/>
        <v>1</v>
      </c>
      <c r="Q53" s="32">
        <f t="shared" si="14"/>
        <v>0.8</v>
      </c>
      <c r="R53" s="12"/>
      <c r="S53" s="12"/>
      <c r="T53" s="12"/>
      <c r="U53" s="12">
        <f t="shared" si="15"/>
        <v>0</v>
      </c>
      <c r="V53" s="13">
        <f t="shared" si="16"/>
        <v>0</v>
      </c>
      <c r="W53" s="33">
        <f t="shared" si="17"/>
        <v>0.8</v>
      </c>
      <c r="X53" s="40">
        <v>31</v>
      </c>
      <c r="Y53" s="5"/>
      <c r="Z53" s="4"/>
      <c r="AA53" s="4"/>
      <c r="AB53" s="4"/>
      <c r="AC53" s="10"/>
      <c r="AD53" s="10" t="s">
        <v>9</v>
      </c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41"/>
    </row>
    <row r="54" spans="18:24" ht="15">
      <c r="R54" s="10"/>
      <c r="S54" s="10"/>
      <c r="T54" s="10"/>
      <c r="U54" s="10"/>
      <c r="V54" s="10"/>
      <c r="W54" s="10"/>
      <c r="X54" s="11"/>
    </row>
    <row r="55" spans="18:24" ht="15">
      <c r="R55" s="10"/>
      <c r="S55" s="10"/>
      <c r="T55" s="10"/>
      <c r="U55" s="10"/>
      <c r="V55" s="10"/>
      <c r="W55" s="10"/>
      <c r="X55" s="11"/>
    </row>
    <row r="56" spans="18:24" ht="15">
      <c r="R56" s="10"/>
      <c r="S56" s="10"/>
      <c r="T56" s="10"/>
      <c r="U56" s="10"/>
      <c r="V56" s="10"/>
      <c r="W56" s="10"/>
      <c r="X56" s="11"/>
    </row>
    <row r="57" spans="18:24" ht="15">
      <c r="R57" s="10"/>
      <c r="S57" s="10"/>
      <c r="T57" s="10"/>
      <c r="U57" s="10"/>
      <c r="V57" s="10"/>
      <c r="W57" s="10"/>
      <c r="X57" s="11"/>
    </row>
    <row r="58" spans="18:24" ht="15">
      <c r="R58" s="10"/>
      <c r="S58" s="10"/>
      <c r="T58" s="10"/>
      <c r="U58" s="10"/>
      <c r="V58" s="10"/>
      <c r="W58" s="10"/>
      <c r="X58" s="11"/>
    </row>
    <row r="59" spans="18:24" ht="15">
      <c r="R59" s="10"/>
      <c r="S59" s="10"/>
      <c r="T59" s="10"/>
      <c r="U59" s="10"/>
      <c r="V59" s="10"/>
      <c r="W59" s="10"/>
      <c r="X59" s="11"/>
    </row>
    <row r="60" spans="18:24" ht="15">
      <c r="R60" s="10"/>
      <c r="S60" s="10"/>
      <c r="T60" s="10"/>
      <c r="U60" s="10"/>
      <c r="V60" s="10"/>
      <c r="W60" s="10"/>
      <c r="X60" s="11"/>
    </row>
    <row r="61" spans="18:24" ht="15">
      <c r="R61" s="10"/>
      <c r="S61" s="10"/>
      <c r="T61" s="10"/>
      <c r="U61" s="10"/>
      <c r="V61" s="10"/>
      <c r="W61" s="10"/>
      <c r="X61" s="11"/>
    </row>
    <row r="62" spans="18:24" ht="15">
      <c r="R62" s="10"/>
      <c r="S62" s="10"/>
      <c r="T62" s="10"/>
      <c r="U62" s="10"/>
      <c r="V62" s="10"/>
      <c r="W62" s="10"/>
      <c r="X62" s="11"/>
    </row>
    <row r="63" spans="16:26" ht="15">
      <c r="P63" s="54"/>
      <c r="Q63" s="54"/>
      <c r="R63" s="10"/>
      <c r="S63" s="10"/>
      <c r="T63" s="10"/>
      <c r="U63" s="10"/>
      <c r="V63" s="10"/>
      <c r="W63" s="10"/>
      <c r="X63" s="11"/>
      <c r="Y63" s="54"/>
      <c r="Z63" s="54"/>
    </row>
    <row r="64" spans="16:26" ht="15">
      <c r="P64" s="54"/>
      <c r="Q64" s="54"/>
      <c r="R64" s="10"/>
      <c r="S64" s="10"/>
      <c r="T64" s="10"/>
      <c r="U64" s="10"/>
      <c r="V64" s="10"/>
      <c r="W64" s="10"/>
      <c r="X64" s="11"/>
      <c r="Y64" s="54"/>
      <c r="Z64" s="54"/>
    </row>
    <row r="65" spans="16:26" ht="15">
      <c r="P65" s="54"/>
      <c r="Q65" s="54"/>
      <c r="R65" s="10"/>
      <c r="S65" s="10"/>
      <c r="T65" s="10"/>
      <c r="U65" s="10"/>
      <c r="V65" s="10"/>
      <c r="W65" s="10"/>
      <c r="X65" s="11"/>
      <c r="Y65" s="54"/>
      <c r="Z65" s="54"/>
    </row>
    <row r="66" spans="16:26" ht="15">
      <c r="P66" s="54"/>
      <c r="Q66" s="54"/>
      <c r="R66" s="10"/>
      <c r="S66" s="10"/>
      <c r="T66" s="10"/>
      <c r="U66" s="10"/>
      <c r="V66" s="10"/>
      <c r="W66" s="10"/>
      <c r="X66" s="11"/>
      <c r="Y66" s="54"/>
      <c r="Z66" s="54"/>
    </row>
    <row r="67" spans="16:26" ht="15">
      <c r="P67" s="54"/>
      <c r="Q67" s="54"/>
      <c r="R67" s="10"/>
      <c r="S67" s="10"/>
      <c r="T67" s="10"/>
      <c r="U67" s="10"/>
      <c r="V67" s="10"/>
      <c r="W67" s="10"/>
      <c r="X67" s="11"/>
      <c r="Y67" s="54"/>
      <c r="Z67" s="54"/>
    </row>
    <row r="68" spans="16:26" ht="15">
      <c r="P68" s="54"/>
      <c r="Q68" s="54"/>
      <c r="R68" s="10"/>
      <c r="S68" s="10"/>
      <c r="T68" s="10"/>
      <c r="U68" s="10"/>
      <c r="V68" s="10"/>
      <c r="W68" s="10"/>
      <c r="X68" s="11"/>
      <c r="Y68" s="54"/>
      <c r="Z68" s="54"/>
    </row>
    <row r="69" spans="16:26" ht="15">
      <c r="P69" s="54"/>
      <c r="Q69" s="54"/>
      <c r="R69" s="10"/>
      <c r="S69" s="10"/>
      <c r="T69" s="10"/>
      <c r="U69" s="10"/>
      <c r="V69" s="10"/>
      <c r="W69" s="10"/>
      <c r="X69" s="11"/>
      <c r="Y69" s="54"/>
      <c r="Z69" s="54"/>
    </row>
    <row r="70" spans="16:26" ht="15">
      <c r="P70" s="54"/>
      <c r="Q70" s="54"/>
      <c r="R70" s="10"/>
      <c r="S70" s="10"/>
      <c r="T70" s="10"/>
      <c r="U70" s="10"/>
      <c r="V70" s="10"/>
      <c r="W70" s="10"/>
      <c r="X70" s="11"/>
      <c r="Y70" s="54"/>
      <c r="Z70" s="54"/>
    </row>
    <row r="71" spans="16:26" ht="15">
      <c r="P71" s="54"/>
      <c r="Q71" s="54"/>
      <c r="R71" s="10"/>
      <c r="S71" s="10"/>
      <c r="T71" s="10"/>
      <c r="U71" s="10"/>
      <c r="V71" s="10"/>
      <c r="W71" s="10"/>
      <c r="X71" s="11"/>
      <c r="Y71" s="54"/>
      <c r="Z71" s="54"/>
    </row>
    <row r="72" spans="16:26" ht="15">
      <c r="P72" s="54"/>
      <c r="Q72" s="54"/>
      <c r="R72" s="10"/>
      <c r="S72" s="10"/>
      <c r="T72" s="10"/>
      <c r="U72" s="10"/>
      <c r="V72" s="10"/>
      <c r="W72" s="10"/>
      <c r="X72" s="11"/>
      <c r="Y72" s="54"/>
      <c r="Z72" s="54"/>
    </row>
    <row r="73" spans="16:26" ht="15">
      <c r="P73" s="54"/>
      <c r="Q73" s="54"/>
      <c r="R73" s="10"/>
      <c r="S73" s="10"/>
      <c r="T73" s="10"/>
      <c r="U73" s="10"/>
      <c r="V73" s="10"/>
      <c r="W73" s="10"/>
      <c r="X73" s="11"/>
      <c r="Y73" s="54"/>
      <c r="Z73" s="54"/>
    </row>
    <row r="74" spans="16:26" ht="15">
      <c r="P74" s="54"/>
      <c r="Q74" s="54"/>
      <c r="R74" s="10"/>
      <c r="S74" s="10"/>
      <c r="T74" s="10"/>
      <c r="U74" s="10"/>
      <c r="V74" s="10"/>
      <c r="W74" s="10"/>
      <c r="X74" s="11"/>
      <c r="Y74" s="54"/>
      <c r="Z74" s="54"/>
    </row>
    <row r="75" spans="16:26" ht="15">
      <c r="P75" s="54"/>
      <c r="Q75" s="54"/>
      <c r="R75" s="10"/>
      <c r="S75" s="10"/>
      <c r="T75" s="10"/>
      <c r="U75" s="10"/>
      <c r="V75" s="10"/>
      <c r="W75" s="10"/>
      <c r="X75" s="11"/>
      <c r="Y75" s="54"/>
      <c r="Z75" s="54"/>
    </row>
    <row r="76" spans="16:26" ht="15">
      <c r="P76" s="54"/>
      <c r="Q76" s="54"/>
      <c r="R76" s="10"/>
      <c r="S76" s="10"/>
      <c r="T76" s="10"/>
      <c r="U76" s="10"/>
      <c r="V76" s="10"/>
      <c r="W76" s="10"/>
      <c r="X76" s="11"/>
      <c r="Y76" s="54"/>
      <c r="Z76" s="54"/>
    </row>
    <row r="77" spans="16:26" ht="15">
      <c r="P77" s="54"/>
      <c r="Q77" s="54"/>
      <c r="R77" s="10"/>
      <c r="S77" s="10"/>
      <c r="T77" s="10"/>
      <c r="U77" s="10"/>
      <c r="V77" s="10"/>
      <c r="W77" s="10"/>
      <c r="X77" s="11"/>
      <c r="Y77" s="54"/>
      <c r="Z77" s="54"/>
    </row>
    <row r="78" spans="16:26" ht="15">
      <c r="P78" s="54"/>
      <c r="Q78" s="54"/>
      <c r="R78" s="10"/>
      <c r="S78" s="10"/>
      <c r="T78" s="10"/>
      <c r="U78" s="10"/>
      <c r="V78" s="10"/>
      <c r="W78" s="10"/>
      <c r="X78" s="11"/>
      <c r="Y78" s="54"/>
      <c r="Z78" s="54"/>
    </row>
    <row r="79" spans="16:26" ht="15">
      <c r="P79" s="54"/>
      <c r="Q79" s="54"/>
      <c r="R79" s="10"/>
      <c r="S79" s="10"/>
      <c r="T79" s="10"/>
      <c r="U79" s="10"/>
      <c r="V79" s="10"/>
      <c r="W79" s="10"/>
      <c r="X79" s="11"/>
      <c r="Y79" s="54"/>
      <c r="Z79" s="54"/>
    </row>
    <row r="80" spans="16:26" ht="15">
      <c r="P80" s="54"/>
      <c r="Q80" s="54"/>
      <c r="R80" s="10"/>
      <c r="S80" s="10"/>
      <c r="T80" s="10"/>
      <c r="U80" s="10"/>
      <c r="V80" s="10"/>
      <c r="W80" s="10"/>
      <c r="X80" s="11"/>
      <c r="Y80" s="54"/>
      <c r="Z80" s="54"/>
    </row>
    <row r="81" spans="16:26" ht="15">
      <c r="P81" s="54"/>
      <c r="Q81" s="54"/>
      <c r="R81" s="10"/>
      <c r="S81" s="10"/>
      <c r="T81" s="10"/>
      <c r="U81" s="10"/>
      <c r="V81" s="10"/>
      <c r="W81" s="10"/>
      <c r="X81" s="11"/>
      <c r="Y81" s="54"/>
      <c r="Z81" s="54"/>
    </row>
    <row r="82" spans="16:26" ht="15">
      <c r="P82" s="54"/>
      <c r="Q82" s="54"/>
      <c r="R82" s="10"/>
      <c r="S82" s="10"/>
      <c r="T82" s="10"/>
      <c r="U82" s="10"/>
      <c r="V82" s="10"/>
      <c r="W82" s="10"/>
      <c r="X82" s="11"/>
      <c r="Y82" s="54"/>
      <c r="Z82" s="54"/>
    </row>
    <row r="83" spans="16:26" ht="15">
      <c r="P83" s="54"/>
      <c r="Q83" s="54"/>
      <c r="R83" s="10"/>
      <c r="S83" s="10"/>
      <c r="T83" s="10"/>
      <c r="U83" s="10"/>
      <c r="V83" s="10"/>
      <c r="W83" s="10"/>
      <c r="X83" s="11"/>
      <c r="Y83" s="54"/>
      <c r="Z83" s="54"/>
    </row>
    <row r="84" spans="16:26" ht="15">
      <c r="P84" s="54"/>
      <c r="Q84" s="54"/>
      <c r="R84" s="10"/>
      <c r="S84" s="10"/>
      <c r="T84" s="10"/>
      <c r="U84" s="10"/>
      <c r="V84" s="10"/>
      <c r="W84" s="10"/>
      <c r="X84" s="11"/>
      <c r="Y84" s="54"/>
      <c r="Z84" s="54"/>
    </row>
    <row r="85" spans="16:26" ht="15">
      <c r="P85" s="54"/>
      <c r="Q85" s="54"/>
      <c r="R85" s="10"/>
      <c r="S85" s="10"/>
      <c r="T85" s="10"/>
      <c r="U85" s="10"/>
      <c r="V85" s="10"/>
      <c r="W85" s="10"/>
      <c r="X85" s="11"/>
      <c r="Y85" s="54"/>
      <c r="Z85" s="54"/>
    </row>
    <row r="86" spans="16:26" ht="15">
      <c r="P86" s="54"/>
      <c r="Q86" s="54"/>
      <c r="R86" s="10"/>
      <c r="S86" s="10"/>
      <c r="T86" s="10"/>
      <c r="U86" s="10"/>
      <c r="V86" s="10"/>
      <c r="W86" s="10"/>
      <c r="X86" s="11"/>
      <c r="Y86" s="54"/>
      <c r="Z86" s="54"/>
    </row>
    <row r="87" spans="16:26" ht="15">
      <c r="P87" s="54"/>
      <c r="Q87" s="54"/>
      <c r="R87" s="10"/>
      <c r="S87" s="10"/>
      <c r="T87" s="10"/>
      <c r="U87" s="10"/>
      <c r="V87" s="10"/>
      <c r="W87" s="10"/>
      <c r="X87" s="11"/>
      <c r="Y87" s="54"/>
      <c r="Z87" s="54"/>
    </row>
    <row r="88" spans="16:26" ht="15">
      <c r="P88" s="54"/>
      <c r="Q88" s="54"/>
      <c r="R88" s="10"/>
      <c r="S88" s="10"/>
      <c r="T88" s="10"/>
      <c r="U88" s="10"/>
      <c r="V88" s="10"/>
      <c r="W88" s="10"/>
      <c r="X88" s="11"/>
      <c r="Y88" s="54"/>
      <c r="Z88" s="54"/>
    </row>
    <row r="89" spans="16:26" ht="15">
      <c r="P89" s="54"/>
      <c r="Q89" s="54"/>
      <c r="R89" s="10"/>
      <c r="S89" s="10"/>
      <c r="T89" s="10"/>
      <c r="U89" s="10"/>
      <c r="V89" s="10"/>
      <c r="W89" s="10"/>
      <c r="X89" s="11"/>
      <c r="Y89" s="54"/>
      <c r="Z89" s="54"/>
    </row>
    <row r="90" spans="16:26" ht="15">
      <c r="P90" s="54"/>
      <c r="Q90" s="54"/>
      <c r="R90" s="10"/>
      <c r="S90" s="10"/>
      <c r="T90" s="10"/>
      <c r="U90" s="10"/>
      <c r="V90" s="10"/>
      <c r="W90" s="10"/>
      <c r="X90" s="11"/>
      <c r="Y90" s="54"/>
      <c r="Z90" s="54"/>
    </row>
    <row r="91" spans="16:26" ht="15">
      <c r="P91" s="54"/>
      <c r="Q91" s="54"/>
      <c r="R91" s="10"/>
      <c r="S91" s="10"/>
      <c r="T91" s="10"/>
      <c r="U91" s="10"/>
      <c r="V91" s="10"/>
      <c r="W91" s="10"/>
      <c r="X91" s="11"/>
      <c r="Y91" s="54"/>
      <c r="Z91" s="54"/>
    </row>
    <row r="92" spans="16:26" ht="15">
      <c r="P92" s="54"/>
      <c r="Q92" s="54"/>
      <c r="R92" s="10"/>
      <c r="S92" s="10"/>
      <c r="T92" s="10"/>
      <c r="U92" s="10"/>
      <c r="V92" s="10"/>
      <c r="W92" s="10"/>
      <c r="X92" s="11"/>
      <c r="Y92" s="54"/>
      <c r="Z92" s="54"/>
    </row>
    <row r="93" spans="16:26" ht="15">
      <c r="P93" s="54"/>
      <c r="Q93" s="54"/>
      <c r="R93" s="10"/>
      <c r="S93" s="10"/>
      <c r="T93" s="10"/>
      <c r="U93" s="10"/>
      <c r="V93" s="10"/>
      <c r="W93" s="10"/>
      <c r="X93" s="11"/>
      <c r="Y93" s="54"/>
      <c r="Z93" s="54"/>
    </row>
    <row r="94" spans="16:26" ht="15">
      <c r="P94" s="54"/>
      <c r="Q94" s="54"/>
      <c r="R94" s="10"/>
      <c r="S94" s="10"/>
      <c r="T94" s="10"/>
      <c r="U94" s="10"/>
      <c r="V94" s="10"/>
      <c r="W94" s="10"/>
      <c r="X94" s="11"/>
      <c r="Y94" s="54"/>
      <c r="Z94" s="54"/>
    </row>
    <row r="95" spans="16:26" ht="15">
      <c r="P95" s="54"/>
      <c r="Q95" s="54"/>
      <c r="R95" s="10"/>
      <c r="S95" s="10"/>
      <c r="T95" s="10"/>
      <c r="U95" s="10"/>
      <c r="V95" s="10"/>
      <c r="W95" s="10"/>
      <c r="X95" s="11"/>
      <c r="Y95" s="54"/>
      <c r="Z95" s="54"/>
    </row>
    <row r="96" spans="16:26" ht="15">
      <c r="P96" s="54"/>
      <c r="Q96" s="54"/>
      <c r="R96" s="10"/>
      <c r="S96" s="10"/>
      <c r="T96" s="10"/>
      <c r="U96" s="10"/>
      <c r="V96" s="10"/>
      <c r="W96" s="10"/>
      <c r="X96" s="11"/>
      <c r="Y96" s="54"/>
      <c r="Z96" s="54"/>
    </row>
    <row r="97" spans="16:26" ht="15">
      <c r="P97" s="54"/>
      <c r="Q97" s="54"/>
      <c r="R97" s="10"/>
      <c r="S97" s="10"/>
      <c r="T97" s="10"/>
      <c r="U97" s="10"/>
      <c r="V97" s="10"/>
      <c r="W97" s="10"/>
      <c r="X97" s="11"/>
      <c r="Y97" s="54"/>
      <c r="Z97" s="54"/>
    </row>
    <row r="98" spans="16:26" ht="15">
      <c r="P98" s="54"/>
      <c r="Q98" s="54"/>
      <c r="R98" s="10"/>
      <c r="S98" s="10"/>
      <c r="T98" s="10"/>
      <c r="U98" s="10"/>
      <c r="V98" s="10"/>
      <c r="W98" s="10"/>
      <c r="X98" s="11"/>
      <c r="Y98" s="54"/>
      <c r="Z98" s="54"/>
    </row>
    <row r="99" spans="16:26" ht="15">
      <c r="P99" s="54"/>
      <c r="Q99" s="54"/>
      <c r="R99" s="10"/>
      <c r="S99" s="10"/>
      <c r="T99" s="10"/>
      <c r="U99" s="10"/>
      <c r="V99" s="10"/>
      <c r="W99" s="10"/>
      <c r="X99" s="11"/>
      <c r="Y99" s="54"/>
      <c r="Z99" s="54"/>
    </row>
    <row r="100" spans="16:26" ht="15">
      <c r="P100" s="54"/>
      <c r="Q100" s="54"/>
      <c r="R100" s="10"/>
      <c r="S100" s="10"/>
      <c r="T100" s="10"/>
      <c r="U100" s="10"/>
      <c r="V100" s="10"/>
      <c r="W100" s="10"/>
      <c r="X100" s="11"/>
      <c r="Y100" s="54"/>
      <c r="Z100" s="54"/>
    </row>
    <row r="101" spans="16:26" ht="15">
      <c r="P101" s="54"/>
      <c r="Q101" s="54"/>
      <c r="R101" s="10"/>
      <c r="S101" s="10"/>
      <c r="T101" s="10"/>
      <c r="U101" s="10"/>
      <c r="V101" s="10"/>
      <c r="W101" s="10"/>
      <c r="X101" s="11"/>
      <c r="Y101" s="54"/>
      <c r="Z101" s="54"/>
    </row>
    <row r="102" spans="16:26" ht="15">
      <c r="P102" s="54"/>
      <c r="Q102" s="54"/>
      <c r="R102" s="10"/>
      <c r="S102" s="10"/>
      <c r="T102" s="10"/>
      <c r="U102" s="10"/>
      <c r="V102" s="10"/>
      <c r="W102" s="10"/>
      <c r="X102" s="11"/>
      <c r="Y102" s="54"/>
      <c r="Z102" s="54"/>
    </row>
    <row r="103" spans="16:26" ht="15">
      <c r="P103" s="54"/>
      <c r="Q103" s="54"/>
      <c r="R103" s="10"/>
      <c r="S103" s="10"/>
      <c r="T103" s="10"/>
      <c r="U103" s="10"/>
      <c r="V103" s="10"/>
      <c r="W103" s="10"/>
      <c r="X103" s="11"/>
      <c r="Y103" s="54"/>
      <c r="Z103" s="54"/>
    </row>
    <row r="104" spans="16:26" ht="15">
      <c r="P104" s="54"/>
      <c r="Q104" s="54"/>
      <c r="R104" s="10"/>
      <c r="S104" s="10"/>
      <c r="T104" s="10"/>
      <c r="U104" s="10"/>
      <c r="V104" s="10"/>
      <c r="W104" s="10"/>
      <c r="X104" s="11"/>
      <c r="Y104" s="54"/>
      <c r="Z104" s="54"/>
    </row>
    <row r="105" spans="16:26" ht="15">
      <c r="P105" s="54"/>
      <c r="Q105" s="54"/>
      <c r="R105" s="10"/>
      <c r="S105" s="10"/>
      <c r="T105" s="10"/>
      <c r="U105" s="10"/>
      <c r="V105" s="10"/>
      <c r="W105" s="10"/>
      <c r="X105" s="11"/>
      <c r="Y105" s="54"/>
      <c r="Z105" s="54"/>
    </row>
    <row r="106" spans="16:26" ht="15">
      <c r="P106" s="54"/>
      <c r="Q106" s="54"/>
      <c r="R106" s="10"/>
      <c r="S106" s="10"/>
      <c r="T106" s="10"/>
      <c r="U106" s="10"/>
      <c r="V106" s="10"/>
      <c r="W106" s="10"/>
      <c r="X106" s="11"/>
      <c r="Y106" s="54"/>
      <c r="Z106" s="54"/>
    </row>
    <row r="107" spans="16:26" ht="15">
      <c r="P107" s="54"/>
      <c r="Q107" s="54"/>
      <c r="R107" s="10"/>
      <c r="S107" s="10"/>
      <c r="T107" s="10"/>
      <c r="U107" s="10"/>
      <c r="V107" s="10"/>
      <c r="W107" s="10"/>
      <c r="X107" s="11"/>
      <c r="Y107" s="54"/>
      <c r="Z107" s="54"/>
    </row>
    <row r="108" spans="16:26" ht="15">
      <c r="P108" s="54"/>
      <c r="Q108" s="54"/>
      <c r="R108" s="10"/>
      <c r="S108" s="10"/>
      <c r="T108" s="10"/>
      <c r="U108" s="10"/>
      <c r="V108" s="10"/>
      <c r="W108" s="10"/>
      <c r="X108" s="11"/>
      <c r="Y108" s="54"/>
      <c r="Z108" s="54"/>
    </row>
    <row r="109" spans="16:26" ht="15">
      <c r="P109" s="54"/>
      <c r="Q109" s="54"/>
      <c r="R109" s="10"/>
      <c r="S109" s="10"/>
      <c r="T109" s="10"/>
      <c r="U109" s="10"/>
      <c r="V109" s="10"/>
      <c r="W109" s="10"/>
      <c r="X109" s="11"/>
      <c r="Y109" s="54"/>
      <c r="Z109" s="54"/>
    </row>
    <row r="110" spans="16:26" ht="15">
      <c r="P110" s="54"/>
      <c r="Q110" s="54"/>
      <c r="R110" s="10"/>
      <c r="S110" s="10"/>
      <c r="T110" s="10"/>
      <c r="U110" s="10"/>
      <c r="V110" s="10"/>
      <c r="W110" s="10"/>
      <c r="X110" s="11"/>
      <c r="Y110" s="54"/>
      <c r="Z110" s="54"/>
    </row>
    <row r="111" spans="16:26" ht="15">
      <c r="P111" s="54"/>
      <c r="Q111" s="54"/>
      <c r="R111" s="10"/>
      <c r="S111" s="10"/>
      <c r="T111" s="10"/>
      <c r="U111" s="10"/>
      <c r="V111" s="10"/>
      <c r="W111" s="10"/>
      <c r="X111" s="11"/>
      <c r="Y111" s="54"/>
      <c r="Z111" s="54"/>
    </row>
    <row r="112" spans="16:26" ht="15">
      <c r="P112" s="54"/>
      <c r="Q112" s="54"/>
      <c r="R112" s="10"/>
      <c r="S112" s="10"/>
      <c r="T112" s="10"/>
      <c r="U112" s="10"/>
      <c r="V112" s="10"/>
      <c r="W112" s="10"/>
      <c r="X112" s="11"/>
      <c r="Y112" s="54"/>
      <c r="Z112" s="54"/>
    </row>
    <row r="113" spans="16:26" ht="15">
      <c r="P113" s="54"/>
      <c r="Q113" s="54"/>
      <c r="R113" s="10"/>
      <c r="S113" s="10"/>
      <c r="T113" s="10"/>
      <c r="U113" s="10"/>
      <c r="V113" s="10"/>
      <c r="W113" s="10"/>
      <c r="X113" s="11"/>
      <c r="Y113" s="54"/>
      <c r="Z113" s="54"/>
    </row>
    <row r="114" spans="16:26" ht="15">
      <c r="P114" s="54"/>
      <c r="Q114" s="54"/>
      <c r="R114" s="10"/>
      <c r="S114" s="10"/>
      <c r="T114" s="10"/>
      <c r="U114" s="10"/>
      <c r="V114" s="10"/>
      <c r="W114" s="10"/>
      <c r="X114" s="11"/>
      <c r="Y114" s="54"/>
      <c r="Z114" s="54"/>
    </row>
    <row r="115" spans="16:26" ht="15">
      <c r="P115" s="54"/>
      <c r="Q115" s="54"/>
      <c r="R115" s="10"/>
      <c r="S115" s="10"/>
      <c r="T115" s="10"/>
      <c r="U115" s="10"/>
      <c r="V115" s="10"/>
      <c r="W115" s="10"/>
      <c r="X115" s="11"/>
      <c r="Y115" s="54"/>
      <c r="Z115" s="54"/>
    </row>
    <row r="116" spans="16:26" ht="15">
      <c r="P116" s="54"/>
      <c r="Q116" s="54"/>
      <c r="R116" s="10"/>
      <c r="S116" s="10"/>
      <c r="T116" s="10"/>
      <c r="U116" s="10"/>
      <c r="V116" s="10"/>
      <c r="W116" s="10"/>
      <c r="X116" s="11"/>
      <c r="Y116" s="54"/>
      <c r="Z116" s="54"/>
    </row>
    <row r="117" spans="16:26" ht="15">
      <c r="P117" s="54"/>
      <c r="Q117" s="54"/>
      <c r="R117" s="10"/>
      <c r="S117" s="10"/>
      <c r="T117" s="10"/>
      <c r="U117" s="10"/>
      <c r="V117" s="10"/>
      <c r="W117" s="10"/>
      <c r="X117" s="11"/>
      <c r="Y117" s="54"/>
      <c r="Z117" s="54"/>
    </row>
    <row r="118" spans="16:26" ht="15">
      <c r="P118" s="54"/>
      <c r="Q118" s="54"/>
      <c r="R118" s="10"/>
      <c r="S118" s="10"/>
      <c r="T118" s="10"/>
      <c r="U118" s="10"/>
      <c r="V118" s="10"/>
      <c r="W118" s="10"/>
      <c r="X118" s="11"/>
      <c r="Y118" s="54"/>
      <c r="Z118" s="54"/>
    </row>
    <row r="119" spans="16:26" ht="15">
      <c r="P119" s="54"/>
      <c r="Q119" s="54"/>
      <c r="R119" s="10"/>
      <c r="S119" s="10"/>
      <c r="T119" s="10"/>
      <c r="U119" s="10"/>
      <c r="V119" s="10"/>
      <c r="W119" s="10"/>
      <c r="X119" s="11"/>
      <c r="Y119" s="54"/>
      <c r="Z119" s="54"/>
    </row>
    <row r="120" spans="16:26" ht="15">
      <c r="P120" s="54"/>
      <c r="Q120" s="54"/>
      <c r="R120" s="10"/>
      <c r="S120" s="10"/>
      <c r="T120" s="10"/>
      <c r="U120" s="10"/>
      <c r="V120" s="10"/>
      <c r="W120" s="10"/>
      <c r="X120" s="11"/>
      <c r="Y120" s="54"/>
      <c r="Z120" s="54"/>
    </row>
    <row r="121" spans="16:26" ht="15">
      <c r="P121" s="54"/>
      <c r="Q121" s="54"/>
      <c r="R121" s="10"/>
      <c r="S121" s="10"/>
      <c r="T121" s="10"/>
      <c r="U121" s="10"/>
      <c r="V121" s="10"/>
      <c r="W121" s="10"/>
      <c r="X121" s="11"/>
      <c r="Y121" s="54"/>
      <c r="Z121" s="54"/>
    </row>
    <row r="122" spans="16:26" ht="15">
      <c r="P122" s="54"/>
      <c r="Q122" s="54"/>
      <c r="R122" s="10"/>
      <c r="S122" s="10"/>
      <c r="T122" s="10"/>
      <c r="U122" s="10"/>
      <c r="V122" s="10"/>
      <c r="W122" s="10"/>
      <c r="X122" s="11"/>
      <c r="Y122" s="54"/>
      <c r="Z122" s="54"/>
    </row>
    <row r="123" spans="16:26" ht="15">
      <c r="P123" s="54"/>
      <c r="Q123" s="54"/>
      <c r="R123" s="10"/>
      <c r="S123" s="10"/>
      <c r="T123" s="10"/>
      <c r="U123" s="10"/>
      <c r="V123" s="10"/>
      <c r="W123" s="10"/>
      <c r="X123" s="11"/>
      <c r="Y123" s="54"/>
      <c r="Z123" s="54"/>
    </row>
    <row r="124" spans="16:26" ht="15">
      <c r="P124" s="54"/>
      <c r="Q124" s="54"/>
      <c r="R124" s="10"/>
      <c r="S124" s="10"/>
      <c r="T124" s="10"/>
      <c r="U124" s="10"/>
      <c r="V124" s="10"/>
      <c r="W124" s="10"/>
      <c r="X124" s="11"/>
      <c r="Y124" s="54"/>
      <c r="Z124" s="54"/>
    </row>
    <row r="125" spans="16:26" ht="15">
      <c r="P125" s="54"/>
      <c r="Q125" s="54"/>
      <c r="R125" s="10"/>
      <c r="S125" s="10"/>
      <c r="T125" s="10"/>
      <c r="U125" s="10"/>
      <c r="V125" s="10"/>
      <c r="W125" s="10"/>
      <c r="X125" s="11"/>
      <c r="Y125" s="54"/>
      <c r="Z125" s="54"/>
    </row>
    <row r="126" spans="16:26" ht="15">
      <c r="P126" s="54"/>
      <c r="Q126" s="54"/>
      <c r="R126" s="10"/>
      <c r="S126" s="10"/>
      <c r="T126" s="10"/>
      <c r="U126" s="10"/>
      <c r="V126" s="10"/>
      <c r="W126" s="10"/>
      <c r="X126" s="11"/>
      <c r="Y126" s="54"/>
      <c r="Z126" s="54"/>
    </row>
    <row r="127" spans="16:26" ht="15">
      <c r="P127" s="54"/>
      <c r="Q127" s="54"/>
      <c r="R127" s="10"/>
      <c r="S127" s="10"/>
      <c r="T127" s="10"/>
      <c r="U127" s="10"/>
      <c r="V127" s="10"/>
      <c r="W127" s="10"/>
      <c r="X127" s="11"/>
      <c r="Y127" s="54"/>
      <c r="Z127" s="54"/>
    </row>
    <row r="128" spans="16:26" ht="15">
      <c r="P128" s="54"/>
      <c r="Q128" s="54"/>
      <c r="R128" s="10"/>
      <c r="S128" s="10"/>
      <c r="T128" s="10"/>
      <c r="U128" s="10"/>
      <c r="V128" s="10"/>
      <c r="W128" s="10"/>
      <c r="X128" s="11"/>
      <c r="Y128" s="54"/>
      <c r="Z128" s="54"/>
    </row>
    <row r="129" spans="16:26" ht="15">
      <c r="P129" s="54"/>
      <c r="Q129" s="54"/>
      <c r="R129" s="10"/>
      <c r="S129" s="10"/>
      <c r="T129" s="10"/>
      <c r="U129" s="10"/>
      <c r="V129" s="10"/>
      <c r="W129" s="10"/>
      <c r="X129" s="11"/>
      <c r="Y129" s="54"/>
      <c r="Z129" s="54"/>
    </row>
    <row r="130" spans="16:26" ht="15">
      <c r="P130" s="54"/>
      <c r="Q130" s="54"/>
      <c r="R130" s="10"/>
      <c r="S130" s="10"/>
      <c r="T130" s="10"/>
      <c r="U130" s="10"/>
      <c r="V130" s="10"/>
      <c r="W130" s="10"/>
      <c r="X130" s="11"/>
      <c r="Y130" s="54"/>
      <c r="Z130" s="54"/>
    </row>
    <row r="131" spans="16:26" ht="15">
      <c r="P131" s="54"/>
      <c r="Q131" s="54"/>
      <c r="R131" s="10"/>
      <c r="S131" s="10"/>
      <c r="T131" s="10"/>
      <c r="U131" s="10"/>
      <c r="V131" s="10"/>
      <c r="W131" s="10"/>
      <c r="X131" s="11"/>
      <c r="Y131" s="54"/>
      <c r="Z131" s="54"/>
    </row>
    <row r="132" spans="16:26" ht="15">
      <c r="P132" s="54"/>
      <c r="Q132" s="54"/>
      <c r="R132" s="10"/>
      <c r="S132" s="10"/>
      <c r="T132" s="10"/>
      <c r="U132" s="10"/>
      <c r="V132" s="10"/>
      <c r="W132" s="10"/>
      <c r="X132" s="11"/>
      <c r="Y132" s="54"/>
      <c r="Z132" s="54"/>
    </row>
    <row r="133" spans="16:26" ht="15">
      <c r="P133" s="54"/>
      <c r="Q133" s="54"/>
      <c r="R133" s="10"/>
      <c r="S133" s="10"/>
      <c r="T133" s="10"/>
      <c r="U133" s="10"/>
      <c r="V133" s="10"/>
      <c r="W133" s="10"/>
      <c r="X133" s="11"/>
      <c r="Y133" s="54"/>
      <c r="Z133" s="54"/>
    </row>
    <row r="134" spans="16:26" ht="15">
      <c r="P134" s="54"/>
      <c r="Q134" s="54"/>
      <c r="R134" s="10"/>
      <c r="S134" s="10"/>
      <c r="T134" s="10"/>
      <c r="U134" s="10"/>
      <c r="V134" s="10"/>
      <c r="W134" s="10"/>
      <c r="X134" s="11"/>
      <c r="Y134" s="54"/>
      <c r="Z134" s="54"/>
    </row>
    <row r="135" spans="16:26" ht="15">
      <c r="P135" s="54"/>
      <c r="Q135" s="54"/>
      <c r="R135" s="10"/>
      <c r="S135" s="10"/>
      <c r="T135" s="10"/>
      <c r="U135" s="10"/>
      <c r="V135" s="10"/>
      <c r="W135" s="10"/>
      <c r="X135" s="11"/>
      <c r="Y135" s="54"/>
      <c r="Z135" s="54"/>
    </row>
    <row r="136" spans="16:26" ht="15">
      <c r="P136" s="54"/>
      <c r="Q136" s="54"/>
      <c r="R136" s="10"/>
      <c r="S136" s="10"/>
      <c r="T136" s="10"/>
      <c r="U136" s="10"/>
      <c r="V136" s="10"/>
      <c r="W136" s="10"/>
      <c r="X136" s="11"/>
      <c r="Y136" s="54"/>
      <c r="Z136" s="54"/>
    </row>
    <row r="137" spans="16:26" ht="15">
      <c r="P137" s="54"/>
      <c r="Q137" s="54"/>
      <c r="R137" s="54"/>
      <c r="S137" s="54"/>
      <c r="T137" s="54"/>
      <c r="U137" s="54"/>
      <c r="V137" s="54"/>
      <c r="W137" s="54"/>
      <c r="X137" s="9"/>
      <c r="Y137" s="54"/>
      <c r="Z137" s="54"/>
    </row>
    <row r="138" spans="16:26" ht="15">
      <c r="P138" s="54"/>
      <c r="Q138" s="54"/>
      <c r="R138" s="54"/>
      <c r="S138" s="54"/>
      <c r="T138" s="54"/>
      <c r="U138" s="54"/>
      <c r="V138" s="54"/>
      <c r="W138" s="54"/>
      <c r="X138" s="9"/>
      <c r="Y138" s="54"/>
      <c r="Z138" s="54"/>
    </row>
    <row r="139" spans="16:26" ht="15">
      <c r="P139" s="54"/>
      <c r="Q139" s="54"/>
      <c r="R139" s="54"/>
      <c r="S139" s="54"/>
      <c r="T139" s="54"/>
      <c r="U139" s="54"/>
      <c r="V139" s="54"/>
      <c r="W139" s="54"/>
      <c r="X139" s="9"/>
      <c r="Y139" s="54"/>
      <c r="Z139" s="54"/>
    </row>
    <row r="140" spans="16:26" ht="15">
      <c r="P140" s="54"/>
      <c r="Q140" s="54"/>
      <c r="R140" s="54"/>
      <c r="S140" s="54"/>
      <c r="T140" s="54"/>
      <c r="U140" s="54"/>
      <c r="V140" s="54"/>
      <c r="W140" s="54"/>
      <c r="X140" s="9"/>
      <c r="Y140" s="54"/>
      <c r="Z140" s="54"/>
    </row>
    <row r="141" spans="16:26" ht="15">
      <c r="P141" s="54"/>
      <c r="Q141" s="54"/>
      <c r="R141" s="54"/>
      <c r="S141" s="54"/>
      <c r="T141" s="54"/>
      <c r="U141" s="54"/>
      <c r="V141" s="54"/>
      <c r="W141" s="54"/>
      <c r="X141" s="9"/>
      <c r="Y141" s="54"/>
      <c r="Z141" s="54"/>
    </row>
    <row r="142" spans="16:26" ht="15">
      <c r="P142" s="54"/>
      <c r="Q142" s="54"/>
      <c r="R142" s="54"/>
      <c r="S142" s="54"/>
      <c r="T142" s="54"/>
      <c r="U142" s="54"/>
      <c r="V142" s="54"/>
      <c r="W142" s="54"/>
      <c r="X142" s="9"/>
      <c r="Y142" s="54"/>
      <c r="Z142" s="54"/>
    </row>
    <row r="143" spans="16:26" ht="15">
      <c r="P143" s="54"/>
      <c r="Q143" s="54"/>
      <c r="R143" s="54"/>
      <c r="S143" s="54"/>
      <c r="T143" s="54"/>
      <c r="U143" s="54"/>
      <c r="V143" s="54"/>
      <c r="W143" s="54"/>
      <c r="X143" s="9"/>
      <c r="Y143" s="54"/>
      <c r="Z143" s="54"/>
    </row>
    <row r="144" spans="16:26" ht="15">
      <c r="P144" s="54"/>
      <c r="Q144" s="54"/>
      <c r="R144" s="54"/>
      <c r="S144" s="54"/>
      <c r="T144" s="54"/>
      <c r="U144" s="54"/>
      <c r="V144" s="54"/>
      <c r="W144" s="54"/>
      <c r="X144" s="9"/>
      <c r="Y144" s="54"/>
      <c r="Z144" s="54"/>
    </row>
    <row r="145" spans="16:26" ht="15">
      <c r="P145" s="54"/>
      <c r="Q145" s="54"/>
      <c r="R145" s="54"/>
      <c r="S145" s="54"/>
      <c r="T145" s="54"/>
      <c r="U145" s="54"/>
      <c r="V145" s="54"/>
      <c r="W145" s="54"/>
      <c r="X145" s="9"/>
      <c r="Y145" s="54"/>
      <c r="Z145" s="54"/>
    </row>
    <row r="146" spans="16:26" ht="15">
      <c r="P146" s="54"/>
      <c r="Q146" s="54"/>
      <c r="R146" s="54"/>
      <c r="S146" s="54"/>
      <c r="T146" s="54"/>
      <c r="U146" s="54"/>
      <c r="V146" s="54"/>
      <c r="W146" s="54"/>
      <c r="X146" s="9"/>
      <c r="Y146" s="54"/>
      <c r="Z146" s="54"/>
    </row>
    <row r="147" spans="16:26" ht="15">
      <c r="P147" s="54"/>
      <c r="Q147" s="54"/>
      <c r="R147" s="54"/>
      <c r="S147" s="54"/>
      <c r="T147" s="54"/>
      <c r="U147" s="54"/>
      <c r="V147" s="54"/>
      <c r="W147" s="54"/>
      <c r="X147" s="9"/>
      <c r="Y147" s="54"/>
      <c r="Z147" s="54"/>
    </row>
    <row r="148" spans="16:26" ht="15">
      <c r="P148" s="54"/>
      <c r="Q148" s="54"/>
      <c r="R148" s="54"/>
      <c r="S148" s="54"/>
      <c r="T148" s="54"/>
      <c r="U148" s="54"/>
      <c r="V148" s="54"/>
      <c r="W148" s="54"/>
      <c r="X148" s="9"/>
      <c r="Y148" s="54"/>
      <c r="Z148" s="54"/>
    </row>
    <row r="149" spans="16:26" ht="15">
      <c r="P149" s="54"/>
      <c r="Q149" s="54"/>
      <c r="R149" s="54"/>
      <c r="S149" s="54"/>
      <c r="T149" s="54"/>
      <c r="U149" s="54"/>
      <c r="V149" s="54"/>
      <c r="W149" s="54"/>
      <c r="X149" s="9"/>
      <c r="Y149" s="54"/>
      <c r="Z149" s="54"/>
    </row>
    <row r="150" spans="16:26" ht="15">
      <c r="P150" s="54"/>
      <c r="Q150" s="54"/>
      <c r="R150" s="54"/>
      <c r="S150" s="54"/>
      <c r="T150" s="54"/>
      <c r="U150" s="54"/>
      <c r="V150" s="54"/>
      <c r="W150" s="54"/>
      <c r="X150" s="9"/>
      <c r="Y150" s="54"/>
      <c r="Z150" s="54"/>
    </row>
    <row r="151" spans="16:26" ht="15">
      <c r="P151" s="54"/>
      <c r="Q151" s="54"/>
      <c r="R151" s="54"/>
      <c r="S151" s="54"/>
      <c r="T151" s="54"/>
      <c r="U151" s="54"/>
      <c r="V151" s="54"/>
      <c r="W151" s="54"/>
      <c r="X151" s="9"/>
      <c r="Y151" s="54"/>
      <c r="Z151" s="54"/>
    </row>
    <row r="152" spans="16:26" ht="15">
      <c r="P152" s="54"/>
      <c r="Q152" s="54"/>
      <c r="R152" s="54"/>
      <c r="S152" s="54"/>
      <c r="T152" s="54"/>
      <c r="U152" s="54"/>
      <c r="V152" s="54"/>
      <c r="W152" s="54"/>
      <c r="X152" s="9"/>
      <c r="Y152" s="54"/>
      <c r="Z152" s="54"/>
    </row>
    <row r="153" spans="16:26" ht="15">
      <c r="P153" s="54"/>
      <c r="Q153" s="54"/>
      <c r="R153" s="54"/>
      <c r="S153" s="54"/>
      <c r="T153" s="54"/>
      <c r="U153" s="54"/>
      <c r="V153" s="54"/>
      <c r="W153" s="54"/>
      <c r="X153" s="9"/>
      <c r="Y153" s="54"/>
      <c r="Z153" s="54"/>
    </row>
    <row r="154" spans="16:26" ht="15">
      <c r="P154" s="54"/>
      <c r="Q154" s="54"/>
      <c r="R154" s="54"/>
      <c r="S154" s="54"/>
      <c r="T154" s="54"/>
      <c r="U154" s="54"/>
      <c r="V154" s="54"/>
      <c r="W154" s="54"/>
      <c r="X154" s="9"/>
      <c r="Y154" s="54"/>
      <c r="Z154" s="54"/>
    </row>
    <row r="155" spans="16:26" ht="15">
      <c r="P155" s="54"/>
      <c r="Q155" s="54"/>
      <c r="R155" s="54"/>
      <c r="S155" s="54"/>
      <c r="T155" s="54"/>
      <c r="U155" s="54"/>
      <c r="V155" s="54"/>
      <c r="W155" s="54"/>
      <c r="X155" s="9"/>
      <c r="Y155" s="54"/>
      <c r="Z155" s="54"/>
    </row>
    <row r="156" spans="16:26" ht="15">
      <c r="P156" s="54"/>
      <c r="Q156" s="54"/>
      <c r="R156" s="54"/>
      <c r="S156" s="54"/>
      <c r="T156" s="54"/>
      <c r="U156" s="54"/>
      <c r="V156" s="54"/>
      <c r="W156" s="54"/>
      <c r="X156" s="9"/>
      <c r="Y156" s="54"/>
      <c r="Z156" s="54"/>
    </row>
    <row r="157" spans="16:26" ht="15">
      <c r="P157" s="54"/>
      <c r="Q157" s="54"/>
      <c r="R157" s="54"/>
      <c r="S157" s="54"/>
      <c r="T157" s="54"/>
      <c r="U157" s="54"/>
      <c r="V157" s="54"/>
      <c r="W157" s="54"/>
      <c r="X157" s="9"/>
      <c r="Y157" s="54"/>
      <c r="Z157" s="54"/>
    </row>
    <row r="158" spans="16:26" ht="15">
      <c r="P158" s="54"/>
      <c r="Q158" s="54"/>
      <c r="R158" s="54"/>
      <c r="S158" s="54"/>
      <c r="T158" s="54"/>
      <c r="U158" s="54"/>
      <c r="V158" s="54"/>
      <c r="W158" s="54"/>
      <c r="X158" s="9"/>
      <c r="Y158" s="54"/>
      <c r="Z158" s="54"/>
    </row>
    <row r="159" spans="16:26" ht="15">
      <c r="P159" s="54"/>
      <c r="Q159" s="54"/>
      <c r="R159" s="54"/>
      <c r="S159" s="54"/>
      <c r="T159" s="54"/>
      <c r="U159" s="54"/>
      <c r="V159" s="54"/>
      <c r="W159" s="54"/>
      <c r="X159" s="9"/>
      <c r="Y159" s="54"/>
      <c r="Z159" s="54"/>
    </row>
    <row r="160" spans="16:26" ht="15">
      <c r="P160" s="54"/>
      <c r="Q160" s="54"/>
      <c r="R160" s="54"/>
      <c r="S160" s="54"/>
      <c r="T160" s="54"/>
      <c r="U160" s="54"/>
      <c r="V160" s="54"/>
      <c r="W160" s="54"/>
      <c r="X160" s="9"/>
      <c r="Y160" s="54"/>
      <c r="Z160" s="54"/>
    </row>
    <row r="161" spans="16:26" ht="15">
      <c r="P161" s="54"/>
      <c r="Q161" s="54"/>
      <c r="R161" s="54"/>
      <c r="S161" s="54"/>
      <c r="T161" s="54"/>
      <c r="U161" s="54"/>
      <c r="V161" s="54"/>
      <c r="W161" s="54"/>
      <c r="X161" s="9"/>
      <c r="Y161" s="54"/>
      <c r="Z161" s="54"/>
    </row>
    <row r="162" spans="16:26" ht="15">
      <c r="P162" s="54"/>
      <c r="Q162" s="54"/>
      <c r="R162" s="54"/>
      <c r="S162" s="54"/>
      <c r="T162" s="54"/>
      <c r="U162" s="54"/>
      <c r="V162" s="54"/>
      <c r="W162" s="54"/>
      <c r="X162" s="9"/>
      <c r="Y162" s="54"/>
      <c r="Z162" s="54"/>
    </row>
    <row r="163" spans="16:26" ht="15">
      <c r="P163" s="54"/>
      <c r="Q163" s="54"/>
      <c r="R163" s="54"/>
      <c r="S163" s="54"/>
      <c r="T163" s="54"/>
      <c r="U163" s="54"/>
      <c r="V163" s="54"/>
      <c r="W163" s="54"/>
      <c r="X163" s="9"/>
      <c r="Y163" s="54"/>
      <c r="Z163" s="54"/>
    </row>
    <row r="164" spans="16:26" ht="15">
      <c r="P164" s="54"/>
      <c r="Q164" s="54"/>
      <c r="R164" s="54"/>
      <c r="S164" s="54"/>
      <c r="T164" s="54"/>
      <c r="U164" s="54"/>
      <c r="V164" s="54"/>
      <c r="W164" s="54"/>
      <c r="X164" s="9"/>
      <c r="Y164" s="54"/>
      <c r="Z164" s="54"/>
    </row>
    <row r="165" spans="16:26" ht="15">
      <c r="P165" s="54"/>
      <c r="Q165" s="54"/>
      <c r="R165" s="54"/>
      <c r="S165" s="54"/>
      <c r="T165" s="54"/>
      <c r="U165" s="54"/>
      <c r="V165" s="54"/>
      <c r="W165" s="54"/>
      <c r="X165" s="9"/>
      <c r="Y165" s="54"/>
      <c r="Z165" s="54"/>
    </row>
    <row r="166" spans="16:26" ht="15">
      <c r="P166" s="54"/>
      <c r="Q166" s="54"/>
      <c r="R166" s="54"/>
      <c r="S166" s="54"/>
      <c r="T166" s="54"/>
      <c r="U166" s="54"/>
      <c r="V166" s="54"/>
      <c r="W166" s="54"/>
      <c r="X166" s="9"/>
      <c r="Y166" s="54"/>
      <c r="Z166" s="54"/>
    </row>
    <row r="167" spans="16:26" ht="15">
      <c r="P167" s="54"/>
      <c r="Q167" s="54"/>
      <c r="R167" s="54"/>
      <c r="S167" s="54"/>
      <c r="T167" s="54"/>
      <c r="U167" s="54"/>
      <c r="V167" s="54"/>
      <c r="W167" s="54"/>
      <c r="X167" s="9"/>
      <c r="Y167" s="54"/>
      <c r="Z167" s="54"/>
    </row>
    <row r="168" spans="16:26" ht="15">
      <c r="P168" s="54"/>
      <c r="Q168" s="54"/>
      <c r="R168" s="54"/>
      <c r="S168" s="54"/>
      <c r="T168" s="54"/>
      <c r="U168" s="54"/>
      <c r="V168" s="54"/>
      <c r="W168" s="54"/>
      <c r="X168" s="9"/>
      <c r="Y168" s="54"/>
      <c r="Z168" s="54"/>
    </row>
    <row r="169" spans="16:26" ht="15">
      <c r="P169" s="54"/>
      <c r="Q169" s="54"/>
      <c r="R169" s="54"/>
      <c r="S169" s="54"/>
      <c r="T169" s="54"/>
      <c r="U169" s="54"/>
      <c r="V169" s="54"/>
      <c r="W169" s="54"/>
      <c r="X169" s="9"/>
      <c r="Y169" s="54"/>
      <c r="Z169" s="54"/>
    </row>
    <row r="170" spans="16:26" ht="15">
      <c r="P170" s="54"/>
      <c r="Q170" s="54"/>
      <c r="R170" s="54"/>
      <c r="S170" s="54"/>
      <c r="T170" s="54"/>
      <c r="U170" s="54"/>
      <c r="V170" s="54"/>
      <c r="W170" s="54"/>
      <c r="X170" s="9"/>
      <c r="Y170" s="54"/>
      <c r="Z170" s="54"/>
    </row>
    <row r="171" spans="16:26" ht="15">
      <c r="P171" s="54"/>
      <c r="Q171" s="54"/>
      <c r="R171" s="54"/>
      <c r="S171" s="54"/>
      <c r="T171" s="54"/>
      <c r="U171" s="54"/>
      <c r="V171" s="54"/>
      <c r="W171" s="54"/>
      <c r="X171" s="9"/>
      <c r="Y171" s="54"/>
      <c r="Z171" s="54"/>
    </row>
    <row r="172" spans="16:26" ht="15">
      <c r="P172" s="54"/>
      <c r="Q172" s="54"/>
      <c r="R172" s="54"/>
      <c r="S172" s="54"/>
      <c r="T172" s="54"/>
      <c r="U172" s="54"/>
      <c r="V172" s="54"/>
      <c r="W172" s="54"/>
      <c r="X172" s="9"/>
      <c r="Y172" s="54"/>
      <c r="Z172" s="54"/>
    </row>
    <row r="173" spans="16:26" ht="15">
      <c r="P173" s="54"/>
      <c r="Q173" s="54"/>
      <c r="R173" s="54"/>
      <c r="S173" s="54"/>
      <c r="T173" s="54"/>
      <c r="U173" s="54"/>
      <c r="V173" s="54"/>
      <c r="W173" s="54"/>
      <c r="X173" s="9"/>
      <c r="Y173" s="54"/>
      <c r="Z173" s="54"/>
    </row>
    <row r="174" spans="16:26" ht="15">
      <c r="P174" s="54"/>
      <c r="Q174" s="54"/>
      <c r="R174" s="54"/>
      <c r="S174" s="54"/>
      <c r="T174" s="54"/>
      <c r="U174" s="54"/>
      <c r="V174" s="54"/>
      <c r="W174" s="54"/>
      <c r="X174" s="9"/>
      <c r="Y174" s="54"/>
      <c r="Z174" s="54"/>
    </row>
    <row r="175" spans="16:26" ht="15">
      <c r="P175" s="54"/>
      <c r="Q175" s="54"/>
      <c r="R175" s="54"/>
      <c r="S175" s="54"/>
      <c r="T175" s="54"/>
      <c r="U175" s="54"/>
      <c r="V175" s="54"/>
      <c r="W175" s="54"/>
      <c r="X175" s="9"/>
      <c r="Y175" s="54"/>
      <c r="Z175" s="54"/>
    </row>
    <row r="176" spans="16:26" ht="15">
      <c r="P176" s="54"/>
      <c r="Q176" s="54"/>
      <c r="R176" s="54"/>
      <c r="S176" s="54"/>
      <c r="T176" s="54"/>
      <c r="U176" s="54"/>
      <c r="V176" s="54"/>
      <c r="W176" s="54"/>
      <c r="X176" s="9"/>
      <c r="Y176" s="54"/>
      <c r="Z176" s="54"/>
    </row>
    <row r="177" spans="16:26" ht="15">
      <c r="P177" s="54"/>
      <c r="Q177" s="54"/>
      <c r="R177" s="54"/>
      <c r="S177" s="54"/>
      <c r="T177" s="54"/>
      <c r="U177" s="54"/>
      <c r="V177" s="54"/>
      <c r="W177" s="54"/>
      <c r="X177" s="9"/>
      <c r="Y177" s="54"/>
      <c r="Z177" s="54"/>
    </row>
    <row r="178" spans="16:26" ht="15">
      <c r="P178" s="54"/>
      <c r="Q178" s="54"/>
      <c r="R178" s="54"/>
      <c r="S178" s="54"/>
      <c r="T178" s="54"/>
      <c r="U178" s="54"/>
      <c r="V178" s="54"/>
      <c r="W178" s="54"/>
      <c r="X178" s="9"/>
      <c r="Y178" s="54"/>
      <c r="Z178" s="54"/>
    </row>
    <row r="179" spans="16:26" ht="15">
      <c r="P179" s="54"/>
      <c r="Q179" s="54"/>
      <c r="R179" s="54"/>
      <c r="S179" s="54"/>
      <c r="T179" s="54"/>
      <c r="U179" s="54"/>
      <c r="V179" s="54"/>
      <c r="W179" s="54"/>
      <c r="X179" s="9"/>
      <c r="Y179" s="54"/>
      <c r="Z179" s="54"/>
    </row>
    <row r="180" spans="16:26" ht="15">
      <c r="P180" s="54"/>
      <c r="Q180" s="54"/>
      <c r="R180" s="54"/>
      <c r="S180" s="54"/>
      <c r="T180" s="54"/>
      <c r="U180" s="54"/>
      <c r="V180" s="54"/>
      <c r="W180" s="54"/>
      <c r="X180" s="9"/>
      <c r="Y180" s="54"/>
      <c r="Z180" s="54"/>
    </row>
    <row r="181" spans="16:26" ht="15">
      <c r="P181" s="54"/>
      <c r="Q181" s="54"/>
      <c r="R181" s="54"/>
      <c r="S181" s="54"/>
      <c r="T181" s="54"/>
      <c r="U181" s="54"/>
      <c r="V181" s="54"/>
      <c r="W181" s="54"/>
      <c r="X181" s="9"/>
      <c r="Y181" s="54"/>
      <c r="Z181" s="54"/>
    </row>
    <row r="182" spans="16:26" ht="15">
      <c r="P182" s="54"/>
      <c r="Q182" s="54"/>
      <c r="R182" s="54"/>
      <c r="S182" s="54"/>
      <c r="T182" s="54"/>
      <c r="U182" s="54"/>
      <c r="V182" s="54"/>
      <c r="W182" s="54"/>
      <c r="X182" s="9"/>
      <c r="Y182" s="54"/>
      <c r="Z182" s="54"/>
    </row>
    <row r="183" spans="16:26" ht="15">
      <c r="P183" s="54"/>
      <c r="Q183" s="54"/>
      <c r="R183" s="54"/>
      <c r="S183" s="54"/>
      <c r="T183" s="54"/>
      <c r="U183" s="54"/>
      <c r="V183" s="54"/>
      <c r="W183" s="54"/>
      <c r="X183" s="9"/>
      <c r="Y183" s="54"/>
      <c r="Z183" s="54"/>
    </row>
    <row r="184" spans="16:26" ht="15">
      <c r="P184" s="54"/>
      <c r="Q184" s="54"/>
      <c r="R184" s="54"/>
      <c r="S184" s="54"/>
      <c r="T184" s="54"/>
      <c r="U184" s="54"/>
      <c r="V184" s="54"/>
      <c r="W184" s="54"/>
      <c r="X184" s="9"/>
      <c r="Y184" s="54"/>
      <c r="Z184" s="54"/>
    </row>
    <row r="185" spans="16:26" ht="15">
      <c r="P185" s="54"/>
      <c r="Q185" s="54"/>
      <c r="R185" s="54"/>
      <c r="S185" s="54"/>
      <c r="T185" s="54"/>
      <c r="U185" s="54"/>
      <c r="V185" s="54"/>
      <c r="W185" s="54"/>
      <c r="X185" s="9"/>
      <c r="Y185" s="54"/>
      <c r="Z185" s="54"/>
    </row>
    <row r="186" spans="16:26" ht="15">
      <c r="P186" s="54"/>
      <c r="Q186" s="54"/>
      <c r="R186" s="54"/>
      <c r="S186" s="54"/>
      <c r="T186" s="54"/>
      <c r="U186" s="54"/>
      <c r="V186" s="54"/>
      <c r="W186" s="54"/>
      <c r="X186" s="9"/>
      <c r="Y186" s="54"/>
      <c r="Z186" s="54"/>
    </row>
    <row r="187" spans="16:26" ht="15">
      <c r="P187" s="54"/>
      <c r="Q187" s="54"/>
      <c r="R187" s="54"/>
      <c r="S187" s="54"/>
      <c r="T187" s="54"/>
      <c r="U187" s="54"/>
      <c r="V187" s="54"/>
      <c r="W187" s="54"/>
      <c r="X187" s="9"/>
      <c r="Y187" s="54"/>
      <c r="Z187" s="54"/>
    </row>
    <row r="188" spans="16:26" ht="15">
      <c r="P188" s="54"/>
      <c r="Q188" s="54"/>
      <c r="R188" s="54"/>
      <c r="S188" s="54"/>
      <c r="T188" s="54"/>
      <c r="U188" s="54"/>
      <c r="V188" s="54"/>
      <c r="W188" s="54"/>
      <c r="X188" s="9"/>
      <c r="Y188" s="54"/>
      <c r="Z188" s="54"/>
    </row>
    <row r="189" spans="16:26" ht="15">
      <c r="P189" s="54"/>
      <c r="Q189" s="54"/>
      <c r="R189" s="54"/>
      <c r="S189" s="54"/>
      <c r="T189" s="54"/>
      <c r="U189" s="54"/>
      <c r="V189" s="54"/>
      <c r="W189" s="54"/>
      <c r="X189" s="9"/>
      <c r="Y189" s="54"/>
      <c r="Z189" s="54"/>
    </row>
    <row r="190" spans="16:26" ht="15">
      <c r="P190" s="54"/>
      <c r="Q190" s="54"/>
      <c r="R190" s="54"/>
      <c r="S190" s="54"/>
      <c r="T190" s="54"/>
      <c r="U190" s="54"/>
      <c r="V190" s="54"/>
      <c r="W190" s="54"/>
      <c r="X190" s="9"/>
      <c r="Y190" s="54"/>
      <c r="Z190" s="54"/>
    </row>
    <row r="191" spans="16:26" ht="15">
      <c r="P191" s="54"/>
      <c r="Q191" s="54"/>
      <c r="R191" s="54"/>
      <c r="S191" s="54"/>
      <c r="T191" s="54"/>
      <c r="U191" s="54"/>
      <c r="V191" s="54"/>
      <c r="W191" s="54"/>
      <c r="X191" s="9"/>
      <c r="Y191" s="54"/>
      <c r="Z191" s="54"/>
    </row>
    <row r="192" spans="16:26" ht="15">
      <c r="P192" s="54"/>
      <c r="Q192" s="54"/>
      <c r="R192" s="54"/>
      <c r="S192" s="54"/>
      <c r="T192" s="54"/>
      <c r="U192" s="54"/>
      <c r="V192" s="54"/>
      <c r="W192" s="54"/>
      <c r="X192" s="9"/>
      <c r="Y192" s="54"/>
      <c r="Z192" s="54"/>
    </row>
    <row r="193" spans="16:26" ht="15">
      <c r="P193" s="54"/>
      <c r="Q193" s="54"/>
      <c r="R193" s="54"/>
      <c r="S193" s="54"/>
      <c r="T193" s="54"/>
      <c r="U193" s="54"/>
      <c r="V193" s="54"/>
      <c r="W193" s="54"/>
      <c r="X193" s="9"/>
      <c r="Y193" s="54"/>
      <c r="Z193" s="54"/>
    </row>
    <row r="194" spans="16:26" ht="15">
      <c r="P194" s="54"/>
      <c r="Q194" s="54"/>
      <c r="R194" s="54"/>
      <c r="S194" s="54"/>
      <c r="T194" s="54"/>
      <c r="U194" s="54"/>
      <c r="V194" s="54"/>
      <c r="W194" s="54"/>
      <c r="X194" s="9"/>
      <c r="Y194" s="54"/>
      <c r="Z194" s="54"/>
    </row>
    <row r="195" spans="16:26" ht="15">
      <c r="P195" s="54"/>
      <c r="Q195" s="54"/>
      <c r="R195" s="54"/>
      <c r="S195" s="54"/>
      <c r="T195" s="54"/>
      <c r="U195" s="54"/>
      <c r="V195" s="54"/>
      <c r="W195" s="54"/>
      <c r="X195" s="9"/>
      <c r="Y195" s="54"/>
      <c r="Z195" s="54"/>
    </row>
    <row r="196" spans="16:26" ht="15">
      <c r="P196" s="54"/>
      <c r="Q196" s="54"/>
      <c r="R196" s="54"/>
      <c r="S196" s="54"/>
      <c r="T196" s="54"/>
      <c r="U196" s="54"/>
      <c r="V196" s="54"/>
      <c r="W196" s="54"/>
      <c r="X196" s="9"/>
      <c r="Y196" s="54"/>
      <c r="Z196" s="54"/>
    </row>
    <row r="197" spans="16:26" ht="15">
      <c r="P197" s="54"/>
      <c r="Q197" s="54"/>
      <c r="R197" s="54"/>
      <c r="S197" s="54"/>
      <c r="T197" s="54"/>
      <c r="U197" s="54"/>
      <c r="V197" s="54"/>
      <c r="W197" s="54"/>
      <c r="X197" s="9"/>
      <c r="Y197" s="54"/>
      <c r="Z197" s="54"/>
    </row>
    <row r="198" spans="16:26" ht="15">
      <c r="P198" s="54"/>
      <c r="Q198" s="54"/>
      <c r="R198" s="54"/>
      <c r="S198" s="54"/>
      <c r="T198" s="54"/>
      <c r="U198" s="54"/>
      <c r="V198" s="54"/>
      <c r="W198" s="54"/>
      <c r="X198" s="9"/>
      <c r="Y198" s="54"/>
      <c r="Z198" s="54"/>
    </row>
    <row r="199" spans="16:26" ht="15">
      <c r="P199" s="54"/>
      <c r="Q199" s="54"/>
      <c r="R199" s="54"/>
      <c r="S199" s="54"/>
      <c r="T199" s="54"/>
      <c r="U199" s="54"/>
      <c r="V199" s="54"/>
      <c r="W199" s="54"/>
      <c r="X199" s="9"/>
      <c r="Y199" s="54"/>
      <c r="Z199" s="54"/>
    </row>
    <row r="200" spans="16:26" ht="15">
      <c r="P200" s="54"/>
      <c r="Q200" s="54"/>
      <c r="R200" s="54"/>
      <c r="S200" s="54"/>
      <c r="T200" s="54"/>
      <c r="U200" s="54"/>
      <c r="V200" s="54"/>
      <c r="W200" s="54"/>
      <c r="X200" s="9"/>
      <c r="Y200" s="54"/>
      <c r="Z200" s="54"/>
    </row>
    <row r="201" spans="16:26" ht="15">
      <c r="P201" s="54"/>
      <c r="Q201" s="54"/>
      <c r="R201" s="54"/>
      <c r="S201" s="54"/>
      <c r="T201" s="54"/>
      <c r="U201" s="54"/>
      <c r="V201" s="54"/>
      <c r="W201" s="54"/>
      <c r="X201" s="9"/>
      <c r="Y201" s="54"/>
      <c r="Z201" s="54"/>
    </row>
    <row r="202" spans="16:26" ht="15">
      <c r="P202" s="54"/>
      <c r="Q202" s="54"/>
      <c r="R202" s="54"/>
      <c r="S202" s="54"/>
      <c r="T202" s="54"/>
      <c r="U202" s="54"/>
      <c r="V202" s="54"/>
      <c r="W202" s="54"/>
      <c r="X202" s="9"/>
      <c r="Y202" s="54"/>
      <c r="Z202" s="54"/>
    </row>
    <row r="203" spans="16:26" ht="15">
      <c r="P203" s="54"/>
      <c r="Q203" s="54"/>
      <c r="R203" s="54"/>
      <c r="S203" s="54"/>
      <c r="T203" s="54"/>
      <c r="U203" s="54"/>
      <c r="V203" s="54"/>
      <c r="W203" s="54"/>
      <c r="X203" s="9"/>
      <c r="Y203" s="54"/>
      <c r="Z203" s="54"/>
    </row>
    <row r="204" spans="16:26" ht="15">
      <c r="P204" s="54"/>
      <c r="Q204" s="54"/>
      <c r="R204" s="54"/>
      <c r="S204" s="54"/>
      <c r="T204" s="54"/>
      <c r="U204" s="54"/>
      <c r="V204" s="54"/>
      <c r="W204" s="54"/>
      <c r="X204" s="9"/>
      <c r="Y204" s="54"/>
      <c r="Z204" s="54"/>
    </row>
    <row r="205" spans="16:26" ht="15">
      <c r="P205" s="54"/>
      <c r="Q205" s="54"/>
      <c r="R205" s="54"/>
      <c r="S205" s="54"/>
      <c r="T205" s="54"/>
      <c r="U205" s="54"/>
      <c r="V205" s="54"/>
      <c r="W205" s="54"/>
      <c r="X205" s="9"/>
      <c r="Y205" s="54"/>
      <c r="Z205" s="54"/>
    </row>
    <row r="206" spans="16:26" ht="15">
      <c r="P206" s="54"/>
      <c r="Q206" s="54"/>
      <c r="R206" s="54"/>
      <c r="S206" s="54"/>
      <c r="T206" s="54"/>
      <c r="U206" s="54"/>
      <c r="V206" s="54"/>
      <c r="W206" s="54"/>
      <c r="X206" s="9"/>
      <c r="Y206" s="54"/>
      <c r="Z206" s="54"/>
    </row>
    <row r="207" spans="16:26" ht="15">
      <c r="P207" s="54"/>
      <c r="Q207" s="54"/>
      <c r="R207" s="54"/>
      <c r="S207" s="54"/>
      <c r="T207" s="54"/>
      <c r="U207" s="54"/>
      <c r="V207" s="54"/>
      <c r="W207" s="54"/>
      <c r="X207" s="9"/>
      <c r="Y207" s="54"/>
      <c r="Z207" s="54"/>
    </row>
    <row r="208" spans="16:26" ht="15">
      <c r="P208" s="54"/>
      <c r="Q208" s="54"/>
      <c r="R208" s="54"/>
      <c r="S208" s="54"/>
      <c r="T208" s="54"/>
      <c r="U208" s="54"/>
      <c r="V208" s="54"/>
      <c r="W208" s="54"/>
      <c r="X208" s="9"/>
      <c r="Y208" s="54"/>
      <c r="Z208" s="54"/>
    </row>
    <row r="209" spans="16:26" ht="15">
      <c r="P209" s="54"/>
      <c r="Q209" s="54"/>
      <c r="R209" s="54"/>
      <c r="S209" s="54"/>
      <c r="T209" s="54"/>
      <c r="U209" s="54"/>
      <c r="V209" s="54"/>
      <c r="W209" s="54"/>
      <c r="X209" s="9"/>
      <c r="Y209" s="54"/>
      <c r="Z209" s="54"/>
    </row>
    <row r="210" spans="16:26" ht="15">
      <c r="P210" s="54"/>
      <c r="Q210" s="54"/>
      <c r="R210" s="54"/>
      <c r="S210" s="54"/>
      <c r="T210" s="54"/>
      <c r="U210" s="54"/>
      <c r="V210" s="54"/>
      <c r="W210" s="54"/>
      <c r="X210" s="9"/>
      <c r="Y210" s="54"/>
      <c r="Z210" s="54"/>
    </row>
    <row r="211" spans="16:26" ht="15">
      <c r="P211" s="54"/>
      <c r="Q211" s="54"/>
      <c r="R211" s="54"/>
      <c r="S211" s="54"/>
      <c r="T211" s="54"/>
      <c r="U211" s="54"/>
      <c r="V211" s="54"/>
      <c r="W211" s="54"/>
      <c r="X211" s="9"/>
      <c r="Y211" s="54"/>
      <c r="Z211" s="54"/>
    </row>
    <row r="212" spans="16:26" ht="15">
      <c r="P212" s="54"/>
      <c r="Q212" s="54"/>
      <c r="R212" s="54"/>
      <c r="S212" s="54"/>
      <c r="T212" s="54"/>
      <c r="U212" s="54"/>
      <c r="V212" s="54"/>
      <c r="W212" s="54"/>
      <c r="X212" s="9"/>
      <c r="Y212" s="54"/>
      <c r="Z212" s="54"/>
    </row>
    <row r="213" spans="16:26" ht="15">
      <c r="P213" s="54"/>
      <c r="Q213" s="54"/>
      <c r="R213" s="54"/>
      <c r="S213" s="54"/>
      <c r="T213" s="54"/>
      <c r="U213" s="54"/>
      <c r="V213" s="54"/>
      <c r="W213" s="54"/>
      <c r="X213" s="9"/>
      <c r="Y213" s="54"/>
      <c r="Z213" s="54"/>
    </row>
    <row r="214" spans="16:26" ht="15">
      <c r="P214" s="54"/>
      <c r="Q214" s="54"/>
      <c r="R214" s="54"/>
      <c r="S214" s="54"/>
      <c r="T214" s="54"/>
      <c r="U214" s="54"/>
      <c r="V214" s="54"/>
      <c r="W214" s="54"/>
      <c r="X214" s="9"/>
      <c r="Y214" s="54"/>
      <c r="Z214" s="54"/>
    </row>
    <row r="215" spans="16:26" ht="15">
      <c r="P215" s="54"/>
      <c r="Q215" s="54"/>
      <c r="R215" s="54"/>
      <c r="S215" s="54"/>
      <c r="T215" s="54"/>
      <c r="U215" s="54"/>
      <c r="V215" s="54"/>
      <c r="W215" s="54"/>
      <c r="X215" s="9"/>
      <c r="Y215" s="54"/>
      <c r="Z215" s="54"/>
    </row>
    <row r="216" spans="16:26" ht="15">
      <c r="P216" s="54"/>
      <c r="Q216" s="54"/>
      <c r="R216" s="54"/>
      <c r="S216" s="54"/>
      <c r="T216" s="54"/>
      <c r="U216" s="54"/>
      <c r="V216" s="54"/>
      <c r="W216" s="54"/>
      <c r="X216" s="9"/>
      <c r="Y216" s="54"/>
      <c r="Z216" s="54"/>
    </row>
    <row r="217" spans="16:26" ht="15">
      <c r="P217" s="54"/>
      <c r="Q217" s="54"/>
      <c r="R217" s="54"/>
      <c r="S217" s="54"/>
      <c r="T217" s="54"/>
      <c r="U217" s="54"/>
      <c r="V217" s="54"/>
      <c r="W217" s="54"/>
      <c r="X217" s="9"/>
      <c r="Y217" s="54"/>
      <c r="Z217" s="54"/>
    </row>
    <row r="218" spans="16:26" ht="15">
      <c r="P218" s="54"/>
      <c r="Q218" s="54"/>
      <c r="R218" s="54"/>
      <c r="S218" s="54"/>
      <c r="T218" s="54"/>
      <c r="U218" s="54"/>
      <c r="V218" s="54"/>
      <c r="W218" s="54"/>
      <c r="X218" s="9"/>
      <c r="Y218" s="54"/>
      <c r="Z218" s="54"/>
    </row>
    <row r="219" spans="16:26" ht="15">
      <c r="P219" s="54"/>
      <c r="Q219" s="54"/>
      <c r="R219" s="54"/>
      <c r="S219" s="54"/>
      <c r="T219" s="54"/>
      <c r="U219" s="54"/>
      <c r="V219" s="54"/>
      <c r="W219" s="54"/>
      <c r="X219" s="9"/>
      <c r="Y219" s="54"/>
      <c r="Z219" s="54"/>
    </row>
    <row r="220" spans="16:26" ht="15">
      <c r="P220" s="54"/>
      <c r="Q220" s="54"/>
      <c r="R220" s="54"/>
      <c r="S220" s="54"/>
      <c r="T220" s="54"/>
      <c r="U220" s="54"/>
      <c r="V220" s="54"/>
      <c r="W220" s="54"/>
      <c r="X220" s="9"/>
      <c r="Y220" s="54"/>
      <c r="Z220" s="54"/>
    </row>
    <row r="221" spans="16:26" ht="15">
      <c r="P221" s="54"/>
      <c r="Q221" s="54"/>
      <c r="R221" s="54"/>
      <c r="S221" s="54"/>
      <c r="T221" s="54"/>
      <c r="U221" s="54"/>
      <c r="V221" s="54"/>
      <c r="W221" s="54"/>
      <c r="X221" s="9"/>
      <c r="Y221" s="54"/>
      <c r="Z221" s="54"/>
    </row>
    <row r="222" spans="16:26" ht="15">
      <c r="P222" s="54"/>
      <c r="Q222" s="54"/>
      <c r="R222" s="54"/>
      <c r="S222" s="54"/>
      <c r="T222" s="54"/>
      <c r="U222" s="54"/>
      <c r="V222" s="54"/>
      <c r="W222" s="54"/>
      <c r="X222" s="9"/>
      <c r="Y222" s="54"/>
      <c r="Z222" s="54"/>
    </row>
    <row r="223" spans="16:26" ht="15">
      <c r="P223" s="54"/>
      <c r="Q223" s="54"/>
      <c r="R223" s="54"/>
      <c r="S223" s="54"/>
      <c r="T223" s="54"/>
      <c r="U223" s="54"/>
      <c r="V223" s="54"/>
      <c r="W223" s="54"/>
      <c r="X223" s="9"/>
      <c r="Y223" s="54"/>
      <c r="Z223" s="54"/>
    </row>
    <row r="224" spans="16:26" ht="15">
      <c r="P224" s="54"/>
      <c r="Q224" s="54"/>
      <c r="R224" s="54"/>
      <c r="S224" s="54"/>
      <c r="T224" s="54"/>
      <c r="U224" s="54"/>
      <c r="V224" s="54"/>
      <c r="W224" s="54"/>
      <c r="X224" s="9"/>
      <c r="Y224" s="54"/>
      <c r="Z224" s="54"/>
    </row>
    <row r="225" spans="16:26" ht="15">
      <c r="P225" s="54"/>
      <c r="Q225" s="54"/>
      <c r="R225" s="54"/>
      <c r="S225" s="54"/>
      <c r="T225" s="54"/>
      <c r="U225" s="54"/>
      <c r="V225" s="54"/>
      <c r="W225" s="54"/>
      <c r="X225" s="9"/>
      <c r="Y225" s="54"/>
      <c r="Z225" s="54"/>
    </row>
    <row r="226" spans="16:26" ht="15">
      <c r="P226" s="54"/>
      <c r="Q226" s="54"/>
      <c r="R226" s="54"/>
      <c r="S226" s="54"/>
      <c r="T226" s="54"/>
      <c r="U226" s="54"/>
      <c r="V226" s="54"/>
      <c r="W226" s="54"/>
      <c r="X226" s="9"/>
      <c r="Y226" s="54"/>
      <c r="Z226" s="54"/>
    </row>
    <row r="227" spans="16:26" ht="15">
      <c r="P227" s="54"/>
      <c r="Q227" s="54"/>
      <c r="R227" s="54"/>
      <c r="S227" s="54"/>
      <c r="T227" s="54"/>
      <c r="U227" s="54"/>
      <c r="V227" s="54"/>
      <c r="W227" s="54"/>
      <c r="X227" s="9"/>
      <c r="Y227" s="54"/>
      <c r="Z227" s="54"/>
    </row>
    <row r="228" spans="16:26" ht="15">
      <c r="P228" s="54"/>
      <c r="Q228" s="54"/>
      <c r="R228" s="54"/>
      <c r="S228" s="54"/>
      <c r="T228" s="54"/>
      <c r="U228" s="54"/>
      <c r="V228" s="54"/>
      <c r="W228" s="54"/>
      <c r="X228" s="9"/>
      <c r="Y228" s="54"/>
      <c r="Z228" s="54"/>
    </row>
    <row r="229" spans="16:26" ht="15">
      <c r="P229" s="54"/>
      <c r="Q229" s="54"/>
      <c r="R229" s="54"/>
      <c r="S229" s="54"/>
      <c r="T229" s="54"/>
      <c r="U229" s="54"/>
      <c r="V229" s="54"/>
      <c r="W229" s="54"/>
      <c r="X229" s="9"/>
      <c r="Y229" s="54"/>
      <c r="Z229" s="54"/>
    </row>
    <row r="230" spans="16:26" ht="15">
      <c r="P230" s="54"/>
      <c r="Q230" s="54"/>
      <c r="R230" s="54"/>
      <c r="S230" s="54"/>
      <c r="T230" s="54"/>
      <c r="U230" s="54"/>
      <c r="V230" s="54"/>
      <c r="W230" s="54"/>
      <c r="X230" s="9"/>
      <c r="Y230" s="54"/>
      <c r="Z230" s="54"/>
    </row>
    <row r="231" spans="16:26" ht="15">
      <c r="P231" s="54"/>
      <c r="Q231" s="54"/>
      <c r="R231" s="54"/>
      <c r="S231" s="54"/>
      <c r="T231" s="54"/>
      <c r="U231" s="54"/>
      <c r="V231" s="54"/>
      <c r="W231" s="54"/>
      <c r="X231" s="9"/>
      <c r="Y231" s="54"/>
      <c r="Z231" s="54"/>
    </row>
    <row r="232" spans="16:26" ht="15">
      <c r="P232" s="54"/>
      <c r="Q232" s="54"/>
      <c r="R232" s="54"/>
      <c r="S232" s="54"/>
      <c r="T232" s="54"/>
      <c r="U232" s="54"/>
      <c r="V232" s="54"/>
      <c r="W232" s="54"/>
      <c r="X232" s="9"/>
      <c r="Y232" s="54"/>
      <c r="Z232" s="54"/>
    </row>
    <row r="233" spans="16:26" ht="15">
      <c r="P233" s="54"/>
      <c r="Q233" s="54"/>
      <c r="R233" s="54"/>
      <c r="S233" s="54"/>
      <c r="T233" s="54"/>
      <c r="U233" s="54"/>
      <c r="V233" s="54"/>
      <c r="W233" s="54"/>
      <c r="X233" s="9"/>
      <c r="Y233" s="54"/>
      <c r="Z233" s="54"/>
    </row>
    <row r="234" spans="16:26" ht="15">
      <c r="P234" s="54"/>
      <c r="Q234" s="54"/>
      <c r="R234" s="54"/>
      <c r="S234" s="54"/>
      <c r="T234" s="54"/>
      <c r="U234" s="54"/>
      <c r="V234" s="54"/>
      <c r="W234" s="54"/>
      <c r="X234" s="9"/>
      <c r="Y234" s="54"/>
      <c r="Z234" s="54"/>
    </row>
    <row r="235" spans="16:26" ht="15">
      <c r="P235" s="54"/>
      <c r="Q235" s="54"/>
      <c r="R235" s="54"/>
      <c r="S235" s="54"/>
      <c r="T235" s="54"/>
      <c r="U235" s="54"/>
      <c r="V235" s="54"/>
      <c r="W235" s="54"/>
      <c r="X235" s="9"/>
      <c r="Y235" s="54"/>
      <c r="Z235" s="54"/>
    </row>
    <row r="236" spans="16:26" ht="15">
      <c r="P236" s="54"/>
      <c r="Q236" s="54"/>
      <c r="R236" s="54"/>
      <c r="S236" s="54"/>
      <c r="T236" s="54"/>
      <c r="U236" s="54"/>
      <c r="V236" s="54"/>
      <c r="W236" s="54"/>
      <c r="X236" s="9"/>
      <c r="Y236" s="54"/>
      <c r="Z236" s="54"/>
    </row>
    <row r="237" spans="16:26" ht="15">
      <c r="P237" s="54"/>
      <c r="Q237" s="54"/>
      <c r="R237" s="54"/>
      <c r="S237" s="54"/>
      <c r="T237" s="54"/>
      <c r="U237" s="54"/>
      <c r="V237" s="54"/>
      <c r="W237" s="54"/>
      <c r="X237" s="9"/>
      <c r="Y237" s="54"/>
      <c r="Z237" s="54"/>
    </row>
    <row r="238" spans="16:26" ht="15">
      <c r="P238" s="54"/>
      <c r="Q238" s="54"/>
      <c r="R238" s="54"/>
      <c r="S238" s="54"/>
      <c r="T238" s="54"/>
      <c r="U238" s="54"/>
      <c r="V238" s="54"/>
      <c r="W238" s="54"/>
      <c r="X238" s="9"/>
      <c r="Y238" s="54"/>
      <c r="Z238" s="54"/>
    </row>
    <row r="239" spans="16:26" ht="15">
      <c r="P239" s="54"/>
      <c r="Q239" s="54"/>
      <c r="R239" s="54"/>
      <c r="S239" s="54"/>
      <c r="T239" s="54"/>
      <c r="U239" s="54"/>
      <c r="V239" s="54"/>
      <c r="W239" s="54"/>
      <c r="X239" s="9"/>
      <c r="Y239" s="54"/>
      <c r="Z239" s="54"/>
    </row>
    <row r="240" spans="16:26" ht="15">
      <c r="P240" s="54"/>
      <c r="Q240" s="54"/>
      <c r="R240" s="54"/>
      <c r="S240" s="54"/>
      <c r="T240" s="54"/>
      <c r="U240" s="54"/>
      <c r="V240" s="54"/>
      <c r="W240" s="54"/>
      <c r="X240" s="9"/>
      <c r="Y240" s="54"/>
      <c r="Z240" s="54"/>
    </row>
    <row r="241" spans="16:26" ht="15">
      <c r="P241" s="54"/>
      <c r="Q241" s="54"/>
      <c r="R241" s="54"/>
      <c r="S241" s="54"/>
      <c r="T241" s="54"/>
      <c r="U241" s="54"/>
      <c r="V241" s="54"/>
      <c r="W241" s="54"/>
      <c r="X241" s="9"/>
      <c r="Y241" s="54"/>
      <c r="Z241" s="54"/>
    </row>
    <row r="242" spans="16:26" ht="15">
      <c r="P242" s="54"/>
      <c r="Q242" s="54"/>
      <c r="R242" s="54"/>
      <c r="S242" s="54"/>
      <c r="T242" s="54"/>
      <c r="U242" s="54"/>
      <c r="V242" s="54"/>
      <c r="W242" s="54"/>
      <c r="X242" s="9"/>
      <c r="Y242" s="54"/>
      <c r="Z242" s="54"/>
    </row>
    <row r="243" spans="16:26" ht="15">
      <c r="P243" s="54"/>
      <c r="Q243" s="54"/>
      <c r="R243" s="54"/>
      <c r="S243" s="54"/>
      <c r="T243" s="54"/>
      <c r="U243" s="54"/>
      <c r="V243" s="54"/>
      <c r="W243" s="54"/>
      <c r="X243" s="9"/>
      <c r="Y243" s="54"/>
      <c r="Z243" s="54"/>
    </row>
    <row r="244" spans="16:26" ht="15">
      <c r="P244" s="54"/>
      <c r="Q244" s="54"/>
      <c r="R244" s="54"/>
      <c r="S244" s="54"/>
      <c r="T244" s="54"/>
      <c r="U244" s="54"/>
      <c r="V244" s="54"/>
      <c r="W244" s="54"/>
      <c r="X244" s="9"/>
      <c r="Y244" s="54"/>
      <c r="Z244" s="54"/>
    </row>
    <row r="245" spans="16:26" ht="15">
      <c r="P245" s="54"/>
      <c r="Q245" s="54"/>
      <c r="R245" s="54"/>
      <c r="S245" s="54"/>
      <c r="T245" s="54"/>
      <c r="U245" s="54"/>
      <c r="V245" s="54"/>
      <c r="W245" s="54"/>
      <c r="X245" s="9"/>
      <c r="Y245" s="54"/>
      <c r="Z245" s="54"/>
    </row>
    <row r="246" spans="16:26" ht="15">
      <c r="P246" s="54"/>
      <c r="Q246" s="54"/>
      <c r="R246" s="54"/>
      <c r="S246" s="54"/>
      <c r="T246" s="54"/>
      <c r="U246" s="54"/>
      <c r="V246" s="54"/>
      <c r="W246" s="54"/>
      <c r="X246" s="9"/>
      <c r="Y246" s="54"/>
      <c r="Z246" s="54"/>
    </row>
    <row r="247" spans="16:26" ht="15">
      <c r="P247" s="54"/>
      <c r="Q247" s="54"/>
      <c r="R247" s="54"/>
      <c r="S247" s="54"/>
      <c r="T247" s="54"/>
      <c r="U247" s="54"/>
      <c r="V247" s="54"/>
      <c r="W247" s="54"/>
      <c r="X247" s="9"/>
      <c r="Y247" s="54"/>
      <c r="Z247" s="54"/>
    </row>
    <row r="248" spans="16:26" ht="15">
      <c r="P248" s="54"/>
      <c r="Q248" s="54"/>
      <c r="R248" s="54"/>
      <c r="S248" s="54"/>
      <c r="T248" s="54"/>
      <c r="U248" s="54"/>
      <c r="V248" s="54"/>
      <c r="W248" s="54"/>
      <c r="X248" s="9"/>
      <c r="Y248" s="54"/>
      <c r="Z248" s="54"/>
    </row>
    <row r="249" spans="16:26" ht="15">
      <c r="P249" s="54"/>
      <c r="Q249" s="54"/>
      <c r="R249" s="54"/>
      <c r="S249" s="54"/>
      <c r="T249" s="54"/>
      <c r="U249" s="54"/>
      <c r="V249" s="54"/>
      <c r="W249" s="54"/>
      <c r="X249" s="9"/>
      <c r="Y249" s="54"/>
      <c r="Z249" s="54"/>
    </row>
    <row r="250" spans="16:26" ht="15">
      <c r="P250" s="54"/>
      <c r="Q250" s="54"/>
      <c r="R250" s="54"/>
      <c r="S250" s="54"/>
      <c r="T250" s="54"/>
      <c r="U250" s="54"/>
      <c r="V250" s="54"/>
      <c r="W250" s="54"/>
      <c r="X250" s="9"/>
      <c r="Y250" s="54"/>
      <c r="Z250" s="54"/>
    </row>
    <row r="251" spans="16:26" ht="15">
      <c r="P251" s="54"/>
      <c r="Q251" s="54"/>
      <c r="R251" s="54"/>
      <c r="S251" s="54"/>
      <c r="T251" s="54"/>
      <c r="U251" s="54"/>
      <c r="V251" s="54"/>
      <c r="W251" s="54"/>
      <c r="X251" s="9"/>
      <c r="Y251" s="54"/>
      <c r="Z251" s="54"/>
    </row>
    <row r="252" spans="16:26" ht="15">
      <c r="P252" s="54"/>
      <c r="Q252" s="54"/>
      <c r="R252" s="54"/>
      <c r="S252" s="54"/>
      <c r="T252" s="54"/>
      <c r="U252" s="54"/>
      <c r="V252" s="54"/>
      <c r="W252" s="54"/>
      <c r="X252" s="9"/>
      <c r="Y252" s="54"/>
      <c r="Z252" s="54"/>
    </row>
    <row r="253" spans="16:26" ht="15">
      <c r="P253" s="54"/>
      <c r="Q253" s="54"/>
      <c r="R253" s="54"/>
      <c r="S253" s="54"/>
      <c r="T253" s="54"/>
      <c r="U253" s="54"/>
      <c r="V253" s="54"/>
      <c r="W253" s="54"/>
      <c r="X253" s="9"/>
      <c r="Y253" s="54"/>
      <c r="Z253" s="54"/>
    </row>
    <row r="254" spans="16:26" ht="15">
      <c r="P254" s="54"/>
      <c r="Q254" s="54"/>
      <c r="R254" s="54"/>
      <c r="S254" s="54"/>
      <c r="T254" s="54"/>
      <c r="U254" s="54"/>
      <c r="V254" s="54"/>
      <c r="W254" s="54"/>
      <c r="X254" s="9"/>
      <c r="Y254" s="54"/>
      <c r="Z254" s="54"/>
    </row>
    <row r="255" spans="16:26" ht="15">
      <c r="P255" s="54"/>
      <c r="Q255" s="54"/>
      <c r="R255" s="54"/>
      <c r="S255" s="54"/>
      <c r="T255" s="54"/>
      <c r="U255" s="54"/>
      <c r="V255" s="54"/>
      <c r="W255" s="54"/>
      <c r="X255" s="9"/>
      <c r="Y255" s="54"/>
      <c r="Z255" s="54"/>
    </row>
    <row r="256" spans="16:26" ht="15">
      <c r="P256" s="54"/>
      <c r="Q256" s="54"/>
      <c r="R256" s="54"/>
      <c r="S256" s="54"/>
      <c r="T256" s="54"/>
      <c r="U256" s="54"/>
      <c r="V256" s="54"/>
      <c r="W256" s="54"/>
      <c r="X256" s="9"/>
      <c r="Y256" s="54"/>
      <c r="Z256" s="54"/>
    </row>
    <row r="257" spans="16:26" ht="15">
      <c r="P257" s="54"/>
      <c r="Q257" s="54"/>
      <c r="R257" s="54"/>
      <c r="S257" s="54"/>
      <c r="T257" s="54"/>
      <c r="U257" s="54"/>
      <c r="V257" s="54"/>
      <c r="W257" s="54"/>
      <c r="X257" s="9"/>
      <c r="Y257" s="54"/>
      <c r="Z257" s="54"/>
    </row>
    <row r="258" spans="16:26" ht="15">
      <c r="P258" s="54"/>
      <c r="Q258" s="54"/>
      <c r="R258" s="54"/>
      <c r="S258" s="54"/>
      <c r="T258" s="54"/>
      <c r="U258" s="54"/>
      <c r="V258" s="54"/>
      <c r="W258" s="54"/>
      <c r="X258" s="9"/>
      <c r="Y258" s="54"/>
      <c r="Z258" s="54"/>
    </row>
    <row r="259" spans="16:26" ht="15">
      <c r="P259" s="54"/>
      <c r="Q259" s="54"/>
      <c r="R259" s="54"/>
      <c r="S259" s="54"/>
      <c r="T259" s="54"/>
      <c r="U259" s="54"/>
      <c r="V259" s="54"/>
      <c r="W259" s="54"/>
      <c r="X259" s="9"/>
      <c r="Y259" s="54"/>
      <c r="Z259" s="54"/>
    </row>
    <row r="260" spans="16:26" ht="15">
      <c r="P260" s="54"/>
      <c r="Q260" s="54"/>
      <c r="R260" s="54"/>
      <c r="S260" s="54"/>
      <c r="T260" s="54"/>
      <c r="U260" s="54"/>
      <c r="V260" s="54"/>
      <c r="W260" s="54"/>
      <c r="X260" s="9"/>
      <c r="Y260" s="54"/>
      <c r="Z260" s="54"/>
    </row>
    <row r="261" spans="16:26" ht="15">
      <c r="P261" s="54"/>
      <c r="Q261" s="54"/>
      <c r="R261" s="54"/>
      <c r="S261" s="54"/>
      <c r="T261" s="54"/>
      <c r="U261" s="54"/>
      <c r="V261" s="54"/>
      <c r="W261" s="54"/>
      <c r="X261" s="9"/>
      <c r="Y261" s="54"/>
      <c r="Z261" s="54"/>
    </row>
    <row r="262" spans="16:26" ht="15">
      <c r="P262" s="54"/>
      <c r="Q262" s="54"/>
      <c r="R262" s="54"/>
      <c r="S262" s="54"/>
      <c r="T262" s="54"/>
      <c r="U262" s="54"/>
      <c r="V262" s="54"/>
      <c r="W262" s="54"/>
      <c r="X262" s="9"/>
      <c r="Y262" s="54"/>
      <c r="Z262" s="54"/>
    </row>
    <row r="263" spans="16:26" ht="15">
      <c r="P263" s="54"/>
      <c r="Q263" s="54"/>
      <c r="R263" s="54"/>
      <c r="S263" s="54"/>
      <c r="T263" s="54"/>
      <c r="U263" s="54"/>
      <c r="V263" s="54"/>
      <c r="W263" s="54"/>
      <c r="X263" s="9"/>
      <c r="Y263" s="54"/>
      <c r="Z263" s="54"/>
    </row>
    <row r="264" spans="16:26" ht="15">
      <c r="P264" s="54"/>
      <c r="Q264" s="54"/>
      <c r="R264" s="54"/>
      <c r="S264" s="54"/>
      <c r="T264" s="54"/>
      <c r="U264" s="54"/>
      <c r="V264" s="54"/>
      <c r="W264" s="54"/>
      <c r="X264" s="9"/>
      <c r="Y264" s="54"/>
      <c r="Z264" s="54"/>
    </row>
    <row r="265" spans="16:26" ht="15">
      <c r="P265" s="54"/>
      <c r="Q265" s="54"/>
      <c r="R265" s="54"/>
      <c r="S265" s="54"/>
      <c r="T265" s="54"/>
      <c r="U265" s="54"/>
      <c r="V265" s="54"/>
      <c r="W265" s="54"/>
      <c r="X265" s="9"/>
      <c r="Y265" s="54"/>
      <c r="Z265" s="54"/>
    </row>
    <row r="266" spans="16:26" ht="15">
      <c r="P266" s="54"/>
      <c r="Q266" s="54"/>
      <c r="R266" s="54"/>
      <c r="S266" s="54"/>
      <c r="T266" s="54"/>
      <c r="U266" s="54"/>
      <c r="V266" s="54"/>
      <c r="W266" s="54"/>
      <c r="X266" s="9"/>
      <c r="Y266" s="54"/>
      <c r="Z266" s="54"/>
    </row>
    <row r="267" spans="16:26" ht="15">
      <c r="P267" s="54"/>
      <c r="Q267" s="54"/>
      <c r="R267" s="54"/>
      <c r="S267" s="54"/>
      <c r="T267" s="54"/>
      <c r="U267" s="54"/>
      <c r="V267" s="54"/>
      <c r="W267" s="54"/>
      <c r="X267" s="9"/>
      <c r="Y267" s="54"/>
      <c r="Z267" s="54"/>
    </row>
    <row r="268" spans="16:26" ht="15">
      <c r="P268" s="54"/>
      <c r="Q268" s="54"/>
      <c r="R268" s="54"/>
      <c r="S268" s="54"/>
      <c r="T268" s="54"/>
      <c r="U268" s="54"/>
      <c r="V268" s="54"/>
      <c r="W268" s="54"/>
      <c r="X268" s="9"/>
      <c r="Y268" s="54"/>
      <c r="Z268" s="54"/>
    </row>
    <row r="269" spans="16:26" ht="15">
      <c r="P269" s="54"/>
      <c r="Q269" s="54"/>
      <c r="R269" s="54"/>
      <c r="S269" s="54"/>
      <c r="T269" s="54"/>
      <c r="U269" s="54"/>
      <c r="V269" s="54"/>
      <c r="W269" s="54"/>
      <c r="X269" s="9"/>
      <c r="Y269" s="54"/>
      <c r="Z269" s="54"/>
    </row>
    <row r="270" spans="16:26" ht="15">
      <c r="P270" s="54"/>
      <c r="Q270" s="54"/>
      <c r="R270" s="54"/>
      <c r="S270" s="54"/>
      <c r="T270" s="54"/>
      <c r="U270" s="54"/>
      <c r="V270" s="54"/>
      <c r="W270" s="54"/>
      <c r="X270" s="9"/>
      <c r="Y270" s="54"/>
      <c r="Z270" s="54"/>
    </row>
    <row r="271" spans="16:26" ht="15">
      <c r="P271" s="54"/>
      <c r="Q271" s="54"/>
      <c r="R271" s="54"/>
      <c r="S271" s="54"/>
      <c r="T271" s="54"/>
      <c r="U271" s="54"/>
      <c r="V271" s="54"/>
      <c r="W271" s="54"/>
      <c r="X271" s="9"/>
      <c r="Y271" s="54"/>
      <c r="Z271" s="54"/>
    </row>
    <row r="272" spans="16:26" ht="15">
      <c r="P272" s="54"/>
      <c r="Q272" s="54"/>
      <c r="R272" s="54"/>
      <c r="S272" s="54"/>
      <c r="T272" s="54"/>
      <c r="U272" s="54"/>
      <c r="V272" s="54"/>
      <c r="W272" s="54"/>
      <c r="X272" s="9"/>
      <c r="Y272" s="54"/>
      <c r="Z272" s="54"/>
    </row>
    <row r="273" spans="16:26" ht="15">
      <c r="P273" s="54"/>
      <c r="Q273" s="54"/>
      <c r="R273" s="54"/>
      <c r="S273" s="54"/>
      <c r="T273" s="54"/>
      <c r="U273" s="54"/>
      <c r="V273" s="54"/>
      <c r="W273" s="54"/>
      <c r="X273" s="9"/>
      <c r="Y273" s="54"/>
      <c r="Z273" s="54"/>
    </row>
    <row r="274" spans="16:26" ht="15">
      <c r="P274" s="54"/>
      <c r="Q274" s="54"/>
      <c r="R274" s="54"/>
      <c r="S274" s="54"/>
      <c r="T274" s="54"/>
      <c r="U274" s="54"/>
      <c r="V274" s="54"/>
      <c r="W274" s="54"/>
      <c r="X274" s="9"/>
      <c r="Y274" s="54"/>
      <c r="Z274" s="54"/>
    </row>
    <row r="275" spans="16:26" ht="15">
      <c r="P275" s="54"/>
      <c r="Q275" s="54"/>
      <c r="R275" s="54"/>
      <c r="S275" s="54"/>
      <c r="T275" s="54"/>
      <c r="U275" s="54"/>
      <c r="V275" s="54"/>
      <c r="W275" s="54"/>
      <c r="X275" s="9"/>
      <c r="Y275" s="54"/>
      <c r="Z275" s="54"/>
    </row>
    <row r="276" spans="16:26" ht="15">
      <c r="P276" s="54"/>
      <c r="Q276" s="54"/>
      <c r="R276" s="54"/>
      <c r="S276" s="54"/>
      <c r="T276" s="54"/>
      <c r="U276" s="54"/>
      <c r="V276" s="54"/>
      <c r="W276" s="54"/>
      <c r="X276" s="9"/>
      <c r="Y276" s="54"/>
      <c r="Z276" s="54"/>
    </row>
    <row r="277" spans="16:26" ht="15">
      <c r="P277" s="54"/>
      <c r="Q277" s="54"/>
      <c r="R277" s="54"/>
      <c r="S277" s="54"/>
      <c r="T277" s="54"/>
      <c r="U277" s="54"/>
      <c r="V277" s="54"/>
      <c r="W277" s="54"/>
      <c r="X277" s="9"/>
      <c r="Y277" s="54"/>
      <c r="Z277" s="54"/>
    </row>
    <row r="278" spans="16:26" ht="15">
      <c r="P278" s="54"/>
      <c r="Q278" s="54"/>
      <c r="R278" s="54"/>
      <c r="S278" s="54"/>
      <c r="T278" s="54"/>
      <c r="U278" s="54"/>
      <c r="V278" s="54"/>
      <c r="W278" s="54"/>
      <c r="X278" s="9"/>
      <c r="Y278" s="54"/>
      <c r="Z278" s="54"/>
    </row>
    <row r="279" spans="16:26" ht="15">
      <c r="P279" s="54"/>
      <c r="Q279" s="54"/>
      <c r="R279" s="54"/>
      <c r="S279" s="54"/>
      <c r="T279" s="54"/>
      <c r="U279" s="54"/>
      <c r="V279" s="54"/>
      <c r="W279" s="54"/>
      <c r="X279" s="9"/>
      <c r="Y279" s="54"/>
      <c r="Z279" s="54"/>
    </row>
    <row r="280" spans="16:26" ht="15">
      <c r="P280" s="54"/>
      <c r="Q280" s="54"/>
      <c r="R280" s="54"/>
      <c r="S280" s="54"/>
      <c r="T280" s="54"/>
      <c r="U280" s="54"/>
      <c r="V280" s="54"/>
      <c r="W280" s="54"/>
      <c r="X280" s="9"/>
      <c r="Y280" s="54"/>
      <c r="Z280" s="54"/>
    </row>
    <row r="281" spans="16:26" ht="15">
      <c r="P281" s="54"/>
      <c r="Q281" s="54"/>
      <c r="R281" s="54"/>
      <c r="S281" s="54"/>
      <c r="T281" s="54"/>
      <c r="U281" s="54"/>
      <c r="V281" s="54"/>
      <c r="W281" s="54"/>
      <c r="X281" s="9"/>
      <c r="Y281" s="54"/>
      <c r="Z281" s="54"/>
    </row>
    <row r="282" spans="16:26" ht="15">
      <c r="P282" s="54"/>
      <c r="Q282" s="54"/>
      <c r="R282" s="54"/>
      <c r="S282" s="54"/>
      <c r="T282" s="54"/>
      <c r="U282" s="54"/>
      <c r="V282" s="54"/>
      <c r="W282" s="54"/>
      <c r="X282" s="9"/>
      <c r="Y282" s="54"/>
      <c r="Z282" s="54"/>
    </row>
    <row r="283" spans="16:26" ht="15">
      <c r="P283" s="54"/>
      <c r="Q283" s="54"/>
      <c r="R283" s="54"/>
      <c r="S283" s="54"/>
      <c r="T283" s="54"/>
      <c r="U283" s="54"/>
      <c r="V283" s="54"/>
      <c r="W283" s="54"/>
      <c r="X283" s="9"/>
      <c r="Y283" s="54"/>
      <c r="Z283" s="54"/>
    </row>
    <row r="284" spans="16:26" ht="15">
      <c r="P284" s="54"/>
      <c r="Q284" s="54"/>
      <c r="R284" s="54"/>
      <c r="S284" s="54"/>
      <c r="T284" s="54"/>
      <c r="U284" s="54"/>
      <c r="V284" s="54"/>
      <c r="W284" s="54"/>
      <c r="X284" s="9"/>
      <c r="Y284" s="54"/>
      <c r="Z284" s="54"/>
    </row>
    <row r="285" spans="16:26" ht="15">
      <c r="P285" s="54"/>
      <c r="Q285" s="54"/>
      <c r="R285" s="54"/>
      <c r="S285" s="54"/>
      <c r="T285" s="54"/>
      <c r="U285" s="54"/>
      <c r="V285" s="54"/>
      <c r="W285" s="54"/>
      <c r="X285" s="9"/>
      <c r="Y285" s="54"/>
      <c r="Z285" s="54"/>
    </row>
    <row r="286" spans="16:26" ht="15">
      <c r="P286" s="54"/>
      <c r="Q286" s="54"/>
      <c r="R286" s="54"/>
      <c r="S286" s="54"/>
      <c r="T286" s="54"/>
      <c r="U286" s="54"/>
      <c r="V286" s="54"/>
      <c r="W286" s="54"/>
      <c r="X286" s="9"/>
      <c r="Y286" s="54"/>
      <c r="Z286" s="54"/>
    </row>
    <row r="287" spans="16:26" ht="15">
      <c r="P287" s="54"/>
      <c r="Q287" s="54"/>
      <c r="R287" s="54"/>
      <c r="S287" s="54"/>
      <c r="T287" s="54"/>
      <c r="U287" s="54"/>
      <c r="V287" s="54"/>
      <c r="W287" s="54"/>
      <c r="X287" s="9"/>
      <c r="Y287" s="54"/>
      <c r="Z287" s="54"/>
    </row>
    <row r="288" spans="16:26" ht="15">
      <c r="P288" s="54"/>
      <c r="Q288" s="54"/>
      <c r="R288" s="54"/>
      <c r="S288" s="54"/>
      <c r="T288" s="54"/>
      <c r="U288" s="54"/>
      <c r="V288" s="54"/>
      <c r="W288" s="54"/>
      <c r="X288" s="9"/>
      <c r="Y288" s="54"/>
      <c r="Z288" s="54"/>
    </row>
    <row r="289" spans="16:26" ht="15">
      <c r="P289" s="54"/>
      <c r="Q289" s="54"/>
      <c r="R289" s="54"/>
      <c r="S289" s="54"/>
      <c r="T289" s="54"/>
      <c r="U289" s="54"/>
      <c r="V289" s="54"/>
      <c r="W289" s="54"/>
      <c r="X289" s="9"/>
      <c r="Y289" s="54"/>
      <c r="Z289" s="54"/>
    </row>
    <row r="290" spans="16:26" ht="15">
      <c r="P290" s="54"/>
      <c r="Q290" s="54"/>
      <c r="R290" s="54"/>
      <c r="S290" s="54"/>
      <c r="T290" s="54"/>
      <c r="U290" s="54"/>
      <c r="V290" s="54"/>
      <c r="W290" s="54"/>
      <c r="X290" s="9"/>
      <c r="Y290" s="54"/>
      <c r="Z290" s="54"/>
    </row>
    <row r="291" spans="18:24" ht="15">
      <c r="R291" s="29"/>
      <c r="S291" s="29"/>
      <c r="T291" s="29"/>
      <c r="U291" s="29"/>
      <c r="V291" s="29"/>
      <c r="W291" s="29"/>
      <c r="X291" s="53"/>
    </row>
  </sheetData>
  <sheetProtection/>
  <mergeCells count="11">
    <mergeCell ref="Z8:AC16"/>
    <mergeCell ref="Z18:AC19"/>
    <mergeCell ref="A2:A3"/>
    <mergeCell ref="B2:B3"/>
    <mergeCell ref="C2:G2"/>
    <mergeCell ref="H2:L2"/>
    <mergeCell ref="M2:Q2"/>
    <mergeCell ref="R2:V2"/>
    <mergeCell ref="W2:W3"/>
    <mergeCell ref="X2:X3"/>
    <mergeCell ref="A1:X1"/>
  </mergeCells>
  <printOptions/>
  <pageMargins left="0.31496062992125984" right="0.31496062992125984" top="0.29" bottom="0.27" header="0.26" footer="0.26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2010-08-28T17:59:44Z</cp:lastPrinted>
  <dcterms:created xsi:type="dcterms:W3CDTF">2006-09-16T00:00:00Z</dcterms:created>
  <dcterms:modified xsi:type="dcterms:W3CDTF">2015-11-11T09:27:37Z</dcterms:modified>
  <cp:category/>
  <cp:version/>
  <cp:contentType/>
  <cp:contentStatus/>
</cp:coreProperties>
</file>